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autoCompressPictures="0" defaultThemeVersion="124226"/>
  <bookViews>
    <workbookView xWindow="-120" yWindow="-120" windowWidth="25440" windowHeight="15840" tabRatio="787"/>
  </bookViews>
  <sheets>
    <sheet name="表紙" sheetId="1" r:id="rId1"/>
    <sheet name="目次" sheetId="2" r:id="rId2"/>
    <sheet name="0. 試験概要" sheetId="16" r:id="rId3"/>
    <sheet name="1. 進捗状況・施設情報" sheetId="3" r:id="rId4"/>
    <sheet name="2. 症例情報" sheetId="4" r:id="rId5"/>
    <sheet name="3. 症例報告書（EDC）のデータ収集プロセスに関する情報" sheetId="8" r:id="rId6"/>
    <sheet name="4. 有害事象" sheetId="9" r:id="rId7"/>
    <sheet name="5. 不適合" sheetId="10" r:id="rId8"/>
    <sheet name="６. 研究責任医師の見解" sheetId="18" r:id="rId9"/>
  </sheets>
  <definedNames>
    <definedName name="_xlnm._FilterDatabase" localSheetId="4" hidden="1">'2. 症例情報'!$S$6:$Y$21</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Q61" i="3" l="1"/>
  <c r="K19" i="8"/>
  <c r="Q62" i="3"/>
  <c r="K20" i="8"/>
  <c r="Q63" i="3"/>
  <c r="K21" i="8"/>
  <c r="Q64" i="3"/>
  <c r="K22" i="8"/>
  <c r="Q60" i="3"/>
  <c r="K18" i="8"/>
  <c r="K8" i="8"/>
  <c r="K9" i="8"/>
  <c r="K10" i="8"/>
  <c r="K11" i="8"/>
  <c r="K7" i="8"/>
  <c r="N6" i="3"/>
  <c r="N5" i="3"/>
  <c r="W64" i="3"/>
  <c r="W63" i="3"/>
  <c r="W62" i="3"/>
  <c r="W61" i="3"/>
  <c r="W60" i="3"/>
  <c r="I3" i="3"/>
  <c r="L6" i="9"/>
  <c r="L42" i="4"/>
  <c r="L43" i="4"/>
  <c r="L38" i="4"/>
  <c r="J32" i="4"/>
  <c r="E29" i="4"/>
  <c r="S28" i="4"/>
  <c r="P28" i="4"/>
  <c r="N3" i="3"/>
  <c r="I29" i="4"/>
  <c r="V12" i="9"/>
  <c r="O5" i="9"/>
  <c r="S15" i="3"/>
  <c r="S16" i="3"/>
  <c r="S17" i="3"/>
  <c r="S18" i="3"/>
  <c r="S19" i="3"/>
  <c r="S20" i="3"/>
  <c r="S21" i="3"/>
  <c r="S22" i="3"/>
  <c r="S23" i="3"/>
  <c r="S24" i="3"/>
  <c r="S25" i="3"/>
  <c r="S14" i="3"/>
  <c r="W20" i="3"/>
  <c r="W21" i="3"/>
  <c r="W22" i="3"/>
  <c r="W23" i="3"/>
  <c r="W24" i="3"/>
  <c r="W25" i="3"/>
  <c r="W14" i="3"/>
  <c r="W15" i="3"/>
  <c r="W16" i="3"/>
  <c r="W17" i="3"/>
  <c r="W18" i="3"/>
  <c r="W19" i="3"/>
  <c r="O60" i="9"/>
  <c r="R43" i="9"/>
  <c r="N43" i="9"/>
  <c r="J43" i="9"/>
  <c r="V39" i="9"/>
  <c r="V37" i="9"/>
  <c r="V40" i="9"/>
  <c r="V36" i="9"/>
  <c r="V41" i="9"/>
  <c r="V42" i="9"/>
  <c r="V38" i="9"/>
  <c r="V20" i="9"/>
  <c r="V21" i="9"/>
  <c r="V22" i="9"/>
  <c r="V23" i="9"/>
  <c r="V24" i="9"/>
  <c r="V25" i="9"/>
  <c r="V26" i="9"/>
  <c r="V27" i="9"/>
  <c r="L39" i="4"/>
  <c r="L40" i="4"/>
  <c r="L41" i="4"/>
  <c r="L37" i="4"/>
  <c r="V43" i="9"/>
  <c r="J33" i="4"/>
  <c r="J34" i="4"/>
  <c r="M60" i="9"/>
  <c r="I60" i="9"/>
  <c r="E60" i="9"/>
  <c r="Q60" i="9"/>
  <c r="R6" i="3"/>
  <c r="X41" i="9"/>
  <c r="X38" i="9"/>
  <c r="T42" i="9"/>
  <c r="T37" i="9"/>
  <c r="P41" i="9"/>
  <c r="P39" i="9"/>
  <c r="L40" i="9"/>
  <c r="L38" i="9"/>
  <c r="X42" i="9"/>
  <c r="X39" i="9"/>
  <c r="T40" i="9"/>
  <c r="P37" i="9"/>
  <c r="L42" i="9"/>
  <c r="X36" i="9"/>
  <c r="T41" i="9"/>
  <c r="T39" i="9"/>
  <c r="P36" i="9"/>
  <c r="P38" i="9"/>
  <c r="L36" i="9"/>
  <c r="X40" i="9"/>
  <c r="T36" i="9"/>
  <c r="T38" i="9"/>
  <c r="P40" i="9"/>
  <c r="L39" i="9"/>
  <c r="L41" i="9"/>
  <c r="P42" i="9"/>
  <c r="L37" i="9"/>
  <c r="X37" i="9"/>
  <c r="U15" i="3"/>
  <c r="U16" i="3"/>
  <c r="U17" i="3"/>
  <c r="U18" i="3"/>
  <c r="U19" i="3"/>
  <c r="U20" i="3"/>
  <c r="U21" i="3"/>
  <c r="U22" i="3"/>
  <c r="U23" i="3"/>
  <c r="U24" i="3"/>
  <c r="U25" i="3"/>
  <c r="U14" i="3"/>
  <c r="R3" i="3"/>
  <c r="R5" i="3"/>
</calcChain>
</file>

<file path=xl/sharedStrings.xml><?xml version="1.0" encoding="utf-8"?>
<sst xmlns="http://schemas.openxmlformats.org/spreadsheetml/2006/main" count="488" uniqueCount="282">
  <si>
    <t>例</t>
    <rPh sb="0" eb="1">
      <t>レイ</t>
    </rPh>
    <phoneticPr fontId="2"/>
  </si>
  <si>
    <t>（目標</t>
    <rPh sb="1" eb="3">
      <t>モクヒョウ</t>
    </rPh>
    <phoneticPr fontId="2"/>
  </si>
  <si>
    <t>％）</t>
    <phoneticPr fontId="2"/>
  </si>
  <si>
    <t>適格症例</t>
    <rPh sb="0" eb="2">
      <t>テキカク</t>
    </rPh>
    <rPh sb="2" eb="4">
      <t>ショウレイ</t>
    </rPh>
    <phoneticPr fontId="2"/>
  </si>
  <si>
    <t>不適格症例</t>
    <rPh sb="0" eb="1">
      <t>フ</t>
    </rPh>
    <rPh sb="1" eb="3">
      <t>テキカク</t>
    </rPh>
    <rPh sb="3" eb="5">
      <t>ショウレイ</t>
    </rPh>
    <phoneticPr fontId="2"/>
  </si>
  <si>
    <t>％</t>
    <phoneticPr fontId="2"/>
  </si>
  <si>
    <t>予定登録症例数</t>
    <rPh sb="0" eb="2">
      <t>ヨテイ</t>
    </rPh>
    <rPh sb="2" eb="4">
      <t>トウロク</t>
    </rPh>
    <rPh sb="4" eb="6">
      <t>ショウレイ</t>
    </rPh>
    <rPh sb="6" eb="7">
      <t>スウ</t>
    </rPh>
    <phoneticPr fontId="2"/>
  </si>
  <si>
    <t>施設番号</t>
    <rPh sb="0" eb="2">
      <t>シセツ</t>
    </rPh>
    <rPh sb="2" eb="4">
      <t>バンゴウ</t>
    </rPh>
    <phoneticPr fontId="2"/>
  </si>
  <si>
    <t>医療機関名</t>
    <rPh sb="0" eb="2">
      <t>イリョウ</t>
    </rPh>
    <rPh sb="2" eb="4">
      <t>キカン</t>
    </rPh>
    <rPh sb="4" eb="5">
      <t>メイ</t>
    </rPh>
    <phoneticPr fontId="2"/>
  </si>
  <si>
    <t>完了例数</t>
    <rPh sb="0" eb="2">
      <t>カンリョウ</t>
    </rPh>
    <rPh sb="2" eb="3">
      <t>レイ</t>
    </rPh>
    <rPh sb="3" eb="4">
      <t>スウ</t>
    </rPh>
    <phoneticPr fontId="2"/>
  </si>
  <si>
    <t>中止例数</t>
    <rPh sb="0" eb="2">
      <t>チュウシ</t>
    </rPh>
    <rPh sb="2" eb="3">
      <t>レイ</t>
    </rPh>
    <rPh sb="3" eb="4">
      <t>スウ</t>
    </rPh>
    <phoneticPr fontId="2"/>
  </si>
  <si>
    <t>データ入力開始までの日数</t>
    <rPh sb="3" eb="5">
      <t>ニュウリョク</t>
    </rPh>
    <rPh sb="5" eb="7">
      <t>カイシ</t>
    </rPh>
    <rPh sb="10" eb="12">
      <t>ニッスウ</t>
    </rPh>
    <phoneticPr fontId="2"/>
  </si>
  <si>
    <t>中央値</t>
    <rPh sb="0" eb="2">
      <t>チュウオウ</t>
    </rPh>
    <rPh sb="2" eb="3">
      <t>チ</t>
    </rPh>
    <phoneticPr fontId="2"/>
  </si>
  <si>
    <t>平均値</t>
    <rPh sb="0" eb="3">
      <t>ヘイキンチ</t>
    </rPh>
    <phoneticPr fontId="2"/>
  </si>
  <si>
    <t>最小値</t>
    <rPh sb="0" eb="3">
      <t>サイショウチ</t>
    </rPh>
    <phoneticPr fontId="2"/>
  </si>
  <si>
    <t>最大値</t>
    <rPh sb="0" eb="3">
      <t>サイダイチ</t>
    </rPh>
    <phoneticPr fontId="2"/>
  </si>
  <si>
    <t>有害事象名</t>
    <rPh sb="0" eb="2">
      <t>ユウガイ</t>
    </rPh>
    <rPh sb="2" eb="4">
      <t>ジショウ</t>
    </rPh>
    <rPh sb="4" eb="5">
      <t>メイ</t>
    </rPh>
    <phoneticPr fontId="2"/>
  </si>
  <si>
    <t>転帰</t>
    <rPh sb="0" eb="1">
      <t>テンキ</t>
    </rPh>
    <rPh sb="1" eb="2">
      <t>キ</t>
    </rPh>
    <phoneticPr fontId="2"/>
  </si>
  <si>
    <t>被験者識別
コード</t>
    <rPh sb="0" eb="3">
      <t>ヒケンシャ</t>
    </rPh>
    <rPh sb="3" eb="5">
      <t>シキベツ</t>
    </rPh>
    <phoneticPr fontId="2"/>
  </si>
  <si>
    <t>発現日</t>
    <rPh sb="0" eb="2">
      <t>ハツゲン</t>
    </rPh>
    <rPh sb="2" eb="3">
      <t>ビ</t>
    </rPh>
    <phoneticPr fontId="2"/>
  </si>
  <si>
    <t>終了日</t>
    <rPh sb="0" eb="3">
      <t>シュウリョウビ</t>
    </rPh>
    <phoneticPr fontId="2"/>
  </si>
  <si>
    <t>関連あり</t>
  </si>
  <si>
    <t>軽快</t>
  </si>
  <si>
    <t>中等度</t>
  </si>
  <si>
    <t>因果
関係</t>
    <rPh sb="0" eb="2">
      <t>インガ</t>
    </rPh>
    <rPh sb="3" eb="5">
      <t>カンケイ</t>
    </rPh>
    <phoneticPr fontId="2"/>
  </si>
  <si>
    <t>被験者コード</t>
    <rPh sb="0" eb="3">
      <t>ヒケンシャ</t>
    </rPh>
    <phoneticPr fontId="2"/>
  </si>
  <si>
    <t>本登録日</t>
    <rPh sb="0" eb="1">
      <t>ホン</t>
    </rPh>
    <rPh sb="1" eb="3">
      <t>トウロク</t>
    </rPh>
    <rPh sb="3" eb="4">
      <t>ビ</t>
    </rPh>
    <phoneticPr fontId="2"/>
  </si>
  <si>
    <t>年齢</t>
    <rPh sb="0" eb="2">
      <t>ネンレイ</t>
    </rPh>
    <phoneticPr fontId="2"/>
  </si>
  <si>
    <t>性別</t>
    <rPh sb="0" eb="2">
      <t>セイベツ</t>
    </rPh>
    <phoneticPr fontId="2"/>
  </si>
  <si>
    <t>M</t>
  </si>
  <si>
    <t>M</t>
    <phoneticPr fontId="2"/>
  </si>
  <si>
    <t>F</t>
  </si>
  <si>
    <t>F</t>
    <phoneticPr fontId="2"/>
  </si>
  <si>
    <t>±</t>
    <phoneticPr fontId="2"/>
  </si>
  <si>
    <t xml:space="preserve"> *****01</t>
    <phoneticPr fontId="2"/>
  </si>
  <si>
    <t xml:space="preserve"> *****01</t>
    <phoneticPr fontId="2"/>
  </si>
  <si>
    <t xml:space="preserve"> *****02</t>
  </si>
  <si>
    <t xml:space="preserve"> *****03</t>
  </si>
  <si>
    <t xml:space="preserve"> *****04</t>
  </si>
  <si>
    <t xml:space="preserve"> *****05</t>
  </si>
  <si>
    <t xml:space="preserve"> *****06</t>
  </si>
  <si>
    <t>平均値</t>
    <rPh sb="0" eb="3">
      <t>ヘイキンチ</t>
    </rPh>
    <phoneticPr fontId="2"/>
  </si>
  <si>
    <t>進捗状況</t>
    <rPh sb="0" eb="2">
      <t>シンチョク</t>
    </rPh>
    <rPh sb="2" eb="4">
      <t>ジョウキョウ</t>
    </rPh>
    <phoneticPr fontId="2"/>
  </si>
  <si>
    <t>治療期</t>
    <rPh sb="0" eb="2">
      <t>チリョウ</t>
    </rPh>
    <rPh sb="2" eb="3">
      <t>キ</t>
    </rPh>
    <phoneticPr fontId="2"/>
  </si>
  <si>
    <t>例</t>
    <rPh sb="0" eb="1">
      <t>レイ</t>
    </rPh>
    <phoneticPr fontId="2"/>
  </si>
  <si>
    <t>中止</t>
    <rPh sb="0" eb="2">
      <t>チュウシ</t>
    </rPh>
    <phoneticPr fontId="2"/>
  </si>
  <si>
    <t>試験中止</t>
  </si>
  <si>
    <t>試験進行中</t>
  </si>
  <si>
    <t>試験終了</t>
  </si>
  <si>
    <t>試験終了</t>
    <rPh sb="0" eb="2">
      <t>シケン</t>
    </rPh>
    <rPh sb="2" eb="4">
      <t>シュウリョウ</t>
    </rPh>
    <phoneticPr fontId="2"/>
  </si>
  <si>
    <t>中止例内訳</t>
    <rPh sb="0" eb="2">
      <t>チュウシ</t>
    </rPh>
    <rPh sb="2" eb="3">
      <t>レイ</t>
    </rPh>
    <rPh sb="3" eb="5">
      <t>ウチワケ</t>
    </rPh>
    <phoneticPr fontId="2"/>
  </si>
  <si>
    <t>有害事象</t>
  </si>
  <si>
    <t>追跡不能</t>
  </si>
  <si>
    <t>試験全体の中止</t>
  </si>
  <si>
    <t>その他</t>
  </si>
  <si>
    <t>貧血</t>
    <rPh sb="0" eb="2">
      <t>ヒンケツ</t>
    </rPh>
    <phoneticPr fontId="2"/>
  </si>
  <si>
    <t>目標</t>
    <rPh sb="0" eb="2">
      <t>モクヒョウ</t>
    </rPh>
    <phoneticPr fontId="2"/>
  </si>
  <si>
    <t>登録</t>
    <rPh sb="0" eb="2">
      <t>トウロク</t>
    </rPh>
    <phoneticPr fontId="2"/>
  </si>
  <si>
    <t>時期</t>
    <rPh sb="0" eb="2">
      <t>ジキ</t>
    </rPh>
    <phoneticPr fontId="2"/>
  </si>
  <si>
    <t>コメント</t>
    <phoneticPr fontId="2"/>
  </si>
  <si>
    <t>4. 有害事象</t>
    <rPh sb="3" eb="5">
      <t>ユウガイ</t>
    </rPh>
    <rPh sb="5" eb="7">
      <t>ジショウ</t>
    </rPh>
    <phoneticPr fontId="2"/>
  </si>
  <si>
    <t>目　次</t>
    <rPh sb="0" eb="1">
      <t>メ</t>
    </rPh>
    <rPh sb="2" eb="3">
      <t>ツギ</t>
    </rPh>
    <phoneticPr fontId="2"/>
  </si>
  <si>
    <t>標準偏差</t>
    <rPh sb="0" eb="4">
      <t>ヒョウジュンヘンサ</t>
    </rPh>
    <phoneticPr fontId="2"/>
  </si>
  <si>
    <t>1.1.　症例登録状況</t>
    <rPh sb="5" eb="7">
      <t>ショウレイ</t>
    </rPh>
    <rPh sb="7" eb="9">
      <t>トウロク</t>
    </rPh>
    <rPh sb="9" eb="11">
      <t>ジョウキョウ</t>
    </rPh>
    <phoneticPr fontId="2"/>
  </si>
  <si>
    <t>1.2.　月別登録状況</t>
    <rPh sb="5" eb="7">
      <t>ツキベツ</t>
    </rPh>
    <rPh sb="7" eb="9">
      <t>トウロク</t>
    </rPh>
    <rPh sb="9" eb="11">
      <t>ジョウキョウ</t>
    </rPh>
    <phoneticPr fontId="2"/>
  </si>
  <si>
    <t>登録症例数</t>
    <rPh sb="0" eb="2">
      <t>トウロク</t>
    </rPh>
    <rPh sb="2" eb="4">
      <t>ショウレイ</t>
    </rPh>
    <rPh sb="4" eb="5">
      <t>スウ</t>
    </rPh>
    <phoneticPr fontId="2"/>
  </si>
  <si>
    <t>差</t>
    <rPh sb="0" eb="1">
      <t>サ</t>
    </rPh>
    <phoneticPr fontId="2"/>
  </si>
  <si>
    <t>累積</t>
    <rPh sb="0" eb="2">
      <t>ルイセキ</t>
    </rPh>
    <phoneticPr fontId="2"/>
  </si>
  <si>
    <t xml:space="preserve"> *****07</t>
  </si>
  <si>
    <t xml:space="preserve"> *****08</t>
  </si>
  <si>
    <t xml:space="preserve"> *****09</t>
  </si>
  <si>
    <t xml:space="preserve"> *****10</t>
  </si>
  <si>
    <t xml:space="preserve"> *****11</t>
  </si>
  <si>
    <t xml:space="preserve"> *****12</t>
  </si>
  <si>
    <t xml:space="preserve"> *****13</t>
  </si>
  <si>
    <t xml:space="preserve"> *****14</t>
  </si>
  <si>
    <t xml:space="preserve"> *****15</t>
  </si>
  <si>
    <t>M</t>
    <phoneticPr fontId="2"/>
  </si>
  <si>
    <t>F</t>
    <phoneticPr fontId="2"/>
  </si>
  <si>
    <t>同意撤回</t>
  </si>
  <si>
    <t>同意撤回</t>
    <rPh sb="0" eb="2">
      <t>ドウイ</t>
    </rPh>
    <rPh sb="2" eb="4">
      <t>テッカイ</t>
    </rPh>
    <phoneticPr fontId="2"/>
  </si>
  <si>
    <t xml:space="preserve"> *****02</t>
    <phoneticPr fontId="2"/>
  </si>
  <si>
    <t>白血球減少</t>
    <rPh sb="0" eb="3">
      <t>ハッケッキュウ</t>
    </rPh>
    <rPh sb="3" eb="5">
      <t>ゲンショウ</t>
    </rPh>
    <phoneticPr fontId="2"/>
  </si>
  <si>
    <t>AST上昇</t>
    <rPh sb="3" eb="5">
      <t>ジョウショウ</t>
    </rPh>
    <phoneticPr fontId="2"/>
  </si>
  <si>
    <t>総ビリルビン上昇</t>
    <rPh sb="0" eb="1">
      <t>ソウ</t>
    </rPh>
    <rPh sb="6" eb="8">
      <t>ジョウショウ</t>
    </rPh>
    <phoneticPr fontId="2"/>
  </si>
  <si>
    <t>XXXXXXXXXXXの第X相試験</t>
    <rPh sb="12" eb="13">
      <t>ダイ</t>
    </rPh>
    <rPh sb="14" eb="15">
      <t>ソウ</t>
    </rPh>
    <rPh sb="15" eb="17">
      <t>シケン</t>
    </rPh>
    <phoneticPr fontId="2"/>
  </si>
  <si>
    <t>軽度</t>
  </si>
  <si>
    <t>軽度</t>
    <rPh sb="0" eb="2">
      <t>ケイド</t>
    </rPh>
    <phoneticPr fontId="2"/>
  </si>
  <si>
    <t>中等度</t>
    <rPh sb="0" eb="2">
      <t>チュウトウ</t>
    </rPh>
    <rPh sb="2" eb="3">
      <t>ド</t>
    </rPh>
    <phoneticPr fontId="2"/>
  </si>
  <si>
    <t>重度</t>
  </si>
  <si>
    <t>重度</t>
    <rPh sb="0" eb="2">
      <t>ジュウド</t>
    </rPh>
    <phoneticPr fontId="2"/>
  </si>
  <si>
    <t xml:space="preserve"> *****03</t>
    <phoneticPr fontId="2"/>
  </si>
  <si>
    <t xml:space="preserve"> *****04</t>
    <phoneticPr fontId="2"/>
  </si>
  <si>
    <t xml:space="preserve"> *****05</t>
    <phoneticPr fontId="2"/>
  </si>
  <si>
    <t xml:space="preserve"> *****09</t>
    <phoneticPr fontId="2"/>
  </si>
  <si>
    <t xml:space="preserve"> *****11</t>
    <phoneticPr fontId="2"/>
  </si>
  <si>
    <t>下痢</t>
    <rPh sb="0" eb="2">
      <t>ゲリ</t>
    </rPh>
    <phoneticPr fontId="2"/>
  </si>
  <si>
    <t>嘔吐</t>
    <rPh sb="0" eb="2">
      <t>オウト</t>
    </rPh>
    <phoneticPr fontId="2"/>
  </si>
  <si>
    <t>発熱</t>
    <rPh sb="0" eb="2">
      <t>ハツネツ</t>
    </rPh>
    <phoneticPr fontId="2"/>
  </si>
  <si>
    <t>回復</t>
  </si>
  <si>
    <t>関連なし</t>
  </si>
  <si>
    <t>0. 試験概要</t>
    <rPh sb="3" eb="5">
      <t>シケン</t>
    </rPh>
    <rPh sb="5" eb="7">
      <t>ガイヨウ</t>
    </rPh>
    <phoneticPr fontId="2"/>
  </si>
  <si>
    <t>0. 試験概要</t>
    <rPh sb="3" eb="5">
      <t>シケン</t>
    </rPh>
    <rPh sb="5" eb="7">
      <t>ガイヨウ</t>
    </rPh>
    <phoneticPr fontId="2"/>
  </si>
  <si>
    <t>施設</t>
  </si>
  <si>
    <t>医療機関名</t>
  </si>
  <si>
    <t>登録例数</t>
  </si>
  <si>
    <t>登録</t>
  </si>
  <si>
    <t>適格</t>
  </si>
  <si>
    <t>不適格</t>
  </si>
  <si>
    <t>達成率
（％）</t>
    <phoneticPr fontId="2"/>
  </si>
  <si>
    <t>0.1. 目的</t>
    <rPh sb="5" eb="7">
      <t>モクテキ</t>
    </rPh>
    <phoneticPr fontId="2"/>
  </si>
  <si>
    <t>0.2. 対象</t>
    <rPh sb="5" eb="7">
      <t>タイショウ</t>
    </rPh>
    <phoneticPr fontId="2"/>
  </si>
  <si>
    <t>0.3. 治療</t>
    <rPh sb="5" eb="7">
      <t>チリョウ</t>
    </rPh>
    <phoneticPr fontId="2"/>
  </si>
  <si>
    <t>001</t>
    <phoneticPr fontId="2"/>
  </si>
  <si>
    <t>002</t>
    <phoneticPr fontId="2"/>
  </si>
  <si>
    <t>003</t>
    <phoneticPr fontId="2"/>
  </si>
  <si>
    <t>004</t>
    <phoneticPr fontId="2"/>
  </si>
  <si>
    <t>005</t>
    <phoneticPr fontId="2"/>
  </si>
  <si>
    <t>2.1. 登録症例情報</t>
    <rPh sb="5" eb="7">
      <t>トウロク</t>
    </rPh>
    <rPh sb="7" eb="9">
      <t>ショウレイ</t>
    </rPh>
    <rPh sb="9" eb="11">
      <t>ジョウホウ</t>
    </rPh>
    <phoneticPr fontId="2"/>
  </si>
  <si>
    <t>2. 症例情報</t>
    <rPh sb="3" eb="5">
      <t>ショウレイ</t>
    </rPh>
    <rPh sb="5" eb="7">
      <t>ジョウホウ</t>
    </rPh>
    <phoneticPr fontId="2"/>
  </si>
  <si>
    <t>※重症度の記載については、試験の特性に応じGrade等も利用する</t>
    <rPh sb="1" eb="3">
      <t>ジュウショウ</t>
    </rPh>
    <rPh sb="3" eb="4">
      <t>ド</t>
    </rPh>
    <rPh sb="5" eb="7">
      <t>キサイ</t>
    </rPh>
    <rPh sb="13" eb="15">
      <t>シケン</t>
    </rPh>
    <rPh sb="16" eb="18">
      <t>トクセイ</t>
    </rPh>
    <rPh sb="19" eb="20">
      <t>オウ</t>
    </rPh>
    <rPh sb="26" eb="27">
      <t>トウ</t>
    </rPh>
    <rPh sb="28" eb="30">
      <t>リヨウ</t>
    </rPh>
    <phoneticPr fontId="2"/>
  </si>
  <si>
    <t>1. 進捗状況</t>
    <rPh sb="3" eb="5">
      <t>シンチョク</t>
    </rPh>
    <rPh sb="5" eb="7">
      <t>ジョウキョウ</t>
    </rPh>
    <phoneticPr fontId="2"/>
  </si>
  <si>
    <t>3.1. 症例報告書提出状況（EDC入力状況）</t>
    <rPh sb="5" eb="7">
      <t>ショウレイ</t>
    </rPh>
    <rPh sb="7" eb="10">
      <t>ホウコクショ</t>
    </rPh>
    <rPh sb="10" eb="12">
      <t>テイシュツ</t>
    </rPh>
    <rPh sb="12" eb="14">
      <t>ジョウキョウ</t>
    </rPh>
    <rPh sb="18" eb="20">
      <t>ニュウリョク</t>
    </rPh>
    <rPh sb="20" eb="22">
      <t>ジョウキョウ</t>
    </rPh>
    <phoneticPr fontId="2"/>
  </si>
  <si>
    <t>1. 進捗状況・施設情報</t>
    <rPh sb="3" eb="5">
      <t>シンチョク</t>
    </rPh>
    <rPh sb="5" eb="7">
      <t>ジョウキョウ</t>
    </rPh>
    <rPh sb="8" eb="10">
      <t>シセツ</t>
    </rPh>
    <rPh sb="10" eb="12">
      <t>ジョウホウ</t>
    </rPh>
    <phoneticPr fontId="2"/>
  </si>
  <si>
    <t>合計</t>
    <rPh sb="0" eb="2">
      <t>ゴウケイ</t>
    </rPh>
    <phoneticPr fontId="2"/>
  </si>
  <si>
    <t>合計</t>
    <rPh sb="0" eb="2">
      <t>ゴウケイ</t>
    </rPh>
    <phoneticPr fontId="2"/>
  </si>
  <si>
    <t>重症度</t>
    <rPh sb="0" eb="2">
      <t>ジュウショウ</t>
    </rPh>
    <rPh sb="2" eb="3">
      <t>ド</t>
    </rPh>
    <phoneticPr fontId="2"/>
  </si>
  <si>
    <t>有害事象発生例数（％）</t>
    <rPh sb="0" eb="2">
      <t>ユウガイ</t>
    </rPh>
    <rPh sb="2" eb="4">
      <t>ジショウ</t>
    </rPh>
    <rPh sb="4" eb="6">
      <t>ハッセイ</t>
    </rPh>
    <rPh sb="6" eb="7">
      <t>レイ</t>
    </rPh>
    <rPh sb="7" eb="8">
      <t>カズ</t>
    </rPh>
    <phoneticPr fontId="2"/>
  </si>
  <si>
    <t>各症例における最悪の重症度</t>
    <rPh sb="0" eb="1">
      <t>カク</t>
    </rPh>
    <rPh sb="1" eb="3">
      <t>ショウレイ</t>
    </rPh>
    <rPh sb="7" eb="8">
      <t>モット</t>
    </rPh>
    <rPh sb="8" eb="9">
      <t>ワル</t>
    </rPh>
    <rPh sb="10" eb="12">
      <t>ジュウショウ</t>
    </rPh>
    <rPh sb="12" eb="13">
      <t>ド</t>
    </rPh>
    <phoneticPr fontId="2"/>
  </si>
  <si>
    <t>※有害事象の集計には、様々な切り口が存在する。このほかにも、治療との関連性や、試験中止・投与量の減少と関連した有害事象の検討など、必要に応じサマリーを作成する。</t>
    <rPh sb="1" eb="3">
      <t>ユウガイ</t>
    </rPh>
    <rPh sb="3" eb="5">
      <t>ジショウ</t>
    </rPh>
    <rPh sb="6" eb="8">
      <t>シュウケイ</t>
    </rPh>
    <rPh sb="11" eb="13">
      <t>サマザマ</t>
    </rPh>
    <rPh sb="14" eb="15">
      <t>キ</t>
    </rPh>
    <rPh sb="16" eb="17">
      <t>クチ</t>
    </rPh>
    <rPh sb="18" eb="20">
      <t>ソンザイ</t>
    </rPh>
    <rPh sb="30" eb="32">
      <t>チリョウ</t>
    </rPh>
    <rPh sb="34" eb="36">
      <t>カンレン</t>
    </rPh>
    <rPh sb="36" eb="37">
      <t>セイ</t>
    </rPh>
    <rPh sb="39" eb="41">
      <t>シケン</t>
    </rPh>
    <rPh sb="41" eb="43">
      <t>チュウシ</t>
    </rPh>
    <rPh sb="44" eb="46">
      <t>トウヨ</t>
    </rPh>
    <rPh sb="46" eb="47">
      <t>リョウ</t>
    </rPh>
    <rPh sb="48" eb="50">
      <t>ゲンショウ</t>
    </rPh>
    <rPh sb="51" eb="53">
      <t>カンレン</t>
    </rPh>
    <rPh sb="55" eb="57">
      <t>ユウガイ</t>
    </rPh>
    <rPh sb="57" eb="59">
      <t>ジショウ</t>
    </rPh>
    <rPh sb="60" eb="62">
      <t>ケントウ</t>
    </rPh>
    <rPh sb="65" eb="67">
      <t>ヒツヨウ</t>
    </rPh>
    <rPh sb="68" eb="69">
      <t>オウ</t>
    </rPh>
    <rPh sb="75" eb="77">
      <t>サクセイ</t>
    </rPh>
    <phoneticPr fontId="2"/>
  </si>
  <si>
    <t xml:space="preserve"> *****04</t>
    <phoneticPr fontId="2"/>
  </si>
  <si>
    <t xml:space="preserve"> *****02</t>
    <phoneticPr fontId="2"/>
  </si>
  <si>
    <t xml:space="preserve"> *****07</t>
    <phoneticPr fontId="2"/>
  </si>
  <si>
    <t>VisitX</t>
    <phoneticPr fontId="2"/>
  </si>
  <si>
    <t>登録時</t>
    <rPh sb="0" eb="3">
      <t>トウロクジ</t>
    </rPh>
    <phoneticPr fontId="2"/>
  </si>
  <si>
    <t>除外基準に抵触</t>
    <rPh sb="0" eb="4">
      <t>ジョガイキジュン</t>
    </rPh>
    <rPh sb="5" eb="7">
      <t>テイショク</t>
    </rPh>
    <phoneticPr fontId="2"/>
  </si>
  <si>
    <t>○○検査の実施が基準日+○日</t>
    <rPh sb="2" eb="4">
      <t>ケンサ</t>
    </rPh>
    <rPh sb="5" eb="7">
      <t>ジッシ</t>
    </rPh>
    <rPh sb="8" eb="11">
      <t>キジュンビ</t>
    </rPh>
    <rPh sb="13" eb="14">
      <t>ニチ</t>
    </rPh>
    <phoneticPr fontId="2"/>
  </si>
  <si>
    <t>●●大学病院</t>
    <phoneticPr fontId="2"/>
  </si>
  <si>
    <t>△△大学医学部附属病院</t>
    <phoneticPr fontId="2"/>
  </si>
  <si>
    <t>■■■大学附属病院</t>
    <phoneticPr fontId="2"/>
  </si>
  <si>
    <t>※試験の性質に応じて、適宜グラフや図表を利用し、試験の進捗状況の把握に努める。</t>
    <rPh sb="1" eb="3">
      <t>シケン</t>
    </rPh>
    <rPh sb="4" eb="6">
      <t>セイシツ</t>
    </rPh>
    <rPh sb="7" eb="8">
      <t>オウ</t>
    </rPh>
    <rPh sb="11" eb="13">
      <t>テキギ</t>
    </rPh>
    <rPh sb="17" eb="19">
      <t>ズヒョウ</t>
    </rPh>
    <rPh sb="20" eb="22">
      <t>リヨウ</t>
    </rPh>
    <rPh sb="24" eb="26">
      <t>シケン</t>
    </rPh>
    <rPh sb="27" eb="29">
      <t>シンチョク</t>
    </rPh>
    <rPh sb="29" eb="31">
      <t>ジョウキョウ</t>
    </rPh>
    <rPh sb="32" eb="34">
      <t>ハアク</t>
    </rPh>
    <rPh sb="35" eb="36">
      <t>ツト</t>
    </rPh>
    <phoneticPr fontId="2"/>
  </si>
  <si>
    <t>××病院</t>
    <phoneticPr fontId="2"/>
  </si>
  <si>
    <t>3.3. 概要・問題点</t>
    <rPh sb="5" eb="7">
      <t>ガイヨウ</t>
    </rPh>
    <rPh sb="8" eb="11">
      <t>モンダイテン</t>
    </rPh>
    <phoneticPr fontId="2"/>
  </si>
  <si>
    <t>（例）
・□□について、桁間違いによる誤記・誤入力が多く、対策を要する。
・全体のエラー率は○○%であり、高水準と考えられる。</t>
    <rPh sb="12" eb="13">
      <t>ケタ</t>
    </rPh>
    <rPh sb="13" eb="15">
      <t>マチガ</t>
    </rPh>
    <rPh sb="19" eb="21">
      <t>ゴキ</t>
    </rPh>
    <rPh sb="22" eb="23">
      <t>アヤマ</t>
    </rPh>
    <rPh sb="23" eb="25">
      <t>ニュウリョク</t>
    </rPh>
    <rPh sb="26" eb="27">
      <t>オオ</t>
    </rPh>
    <rPh sb="29" eb="31">
      <t>タイサク</t>
    </rPh>
    <rPh sb="32" eb="33">
      <t>ヨウ</t>
    </rPh>
    <rPh sb="38" eb="40">
      <t>ゼンタイ</t>
    </rPh>
    <rPh sb="44" eb="45">
      <t>リツ</t>
    </rPh>
    <rPh sb="53" eb="56">
      <t>コウスイジュン</t>
    </rPh>
    <rPh sb="57" eb="58">
      <t>カンガ</t>
    </rPh>
    <phoneticPr fontId="2"/>
  </si>
  <si>
    <t>（試験概要については、必要に応じ計画書等他の書式に記載したものを適宜利用する）</t>
    <rPh sb="1" eb="3">
      <t>シケン</t>
    </rPh>
    <rPh sb="3" eb="5">
      <t>ガイヨウ</t>
    </rPh>
    <rPh sb="11" eb="13">
      <t>ヒツヨウ</t>
    </rPh>
    <rPh sb="14" eb="15">
      <t>オウ</t>
    </rPh>
    <rPh sb="16" eb="19">
      <t>ケイカクショ</t>
    </rPh>
    <rPh sb="19" eb="20">
      <t>トウ</t>
    </rPh>
    <rPh sb="20" eb="21">
      <t>タ</t>
    </rPh>
    <rPh sb="22" eb="24">
      <t>ショシキ</t>
    </rPh>
    <rPh sb="25" eb="27">
      <t>キサイ</t>
    </rPh>
    <rPh sb="32" eb="34">
      <t>テキギ</t>
    </rPh>
    <rPh sb="34" eb="36">
      <t>リヨウ</t>
    </rPh>
    <phoneticPr fontId="2"/>
  </si>
  <si>
    <t>全症例数</t>
    <rPh sb="0" eb="1">
      <t>ゼン</t>
    </rPh>
    <rPh sb="1" eb="3">
      <t>ショウレイ</t>
    </rPh>
    <rPh sb="3" eb="4">
      <t>スウ</t>
    </rPh>
    <phoneticPr fontId="2"/>
  </si>
  <si>
    <t>重篤な有害事象が発生した症例数</t>
    <rPh sb="0" eb="2">
      <t>ジュウトク</t>
    </rPh>
    <rPh sb="3" eb="5">
      <t>ユウガイ</t>
    </rPh>
    <rPh sb="5" eb="7">
      <t>ジショウ</t>
    </rPh>
    <rPh sb="8" eb="10">
      <t>ハッセイ</t>
    </rPh>
    <rPh sb="12" eb="14">
      <t>ショウレイ</t>
    </rPh>
    <rPh sb="13" eb="14">
      <t>レイ</t>
    </rPh>
    <rPh sb="14" eb="15">
      <t>スウ</t>
    </rPh>
    <phoneticPr fontId="2"/>
  </si>
  <si>
    <t>継続期間
(日)</t>
    <rPh sb="0" eb="2">
      <t>ケイゾク</t>
    </rPh>
    <rPh sb="2" eb="4">
      <t>キカン</t>
    </rPh>
    <rPh sb="6" eb="7">
      <t>ニチ</t>
    </rPh>
    <phoneticPr fontId="2"/>
  </si>
  <si>
    <t>※サイトモニタリングなど、中央モニタリング以外の方法で得られた情報を加え（特に5の「逸脱・問題点」、および各項目の自由記載欄などを中心に）、このテンプレートを総括的な「モニタリング報告書」として報告を行うことも可能である。</t>
    <rPh sb="13" eb="15">
      <t>チュウオウ</t>
    </rPh>
    <rPh sb="21" eb="23">
      <t>イガイ</t>
    </rPh>
    <rPh sb="24" eb="26">
      <t>ホウホウ</t>
    </rPh>
    <rPh sb="27" eb="28">
      <t>エ</t>
    </rPh>
    <rPh sb="31" eb="33">
      <t>ジョウホウ</t>
    </rPh>
    <rPh sb="34" eb="35">
      <t>クワ</t>
    </rPh>
    <rPh sb="37" eb="38">
      <t>トク</t>
    </rPh>
    <rPh sb="42" eb="44">
      <t>イツダツ</t>
    </rPh>
    <rPh sb="45" eb="48">
      <t>モンダイテン</t>
    </rPh>
    <rPh sb="53" eb="54">
      <t>カク</t>
    </rPh>
    <rPh sb="54" eb="56">
      <t>コウモク</t>
    </rPh>
    <rPh sb="57" eb="59">
      <t>ジユウ</t>
    </rPh>
    <rPh sb="59" eb="61">
      <t>キサイ</t>
    </rPh>
    <rPh sb="61" eb="62">
      <t>ラン</t>
    </rPh>
    <rPh sb="65" eb="67">
      <t>チュウシン</t>
    </rPh>
    <rPh sb="79" eb="82">
      <t>ソウカツテキ</t>
    </rPh>
    <rPh sb="90" eb="93">
      <t>ホウコクショ</t>
    </rPh>
    <rPh sb="97" eb="99">
      <t>ホウコク</t>
    </rPh>
    <rPh sb="100" eb="101">
      <t>オコナ</t>
    </rPh>
    <rPh sb="105" eb="107">
      <t>カノウ</t>
    </rPh>
    <phoneticPr fontId="2"/>
  </si>
  <si>
    <t>登録時</t>
    <rPh sb="0" eb="2">
      <t>トウロク</t>
    </rPh>
    <rPh sb="2" eb="3">
      <t>ジ</t>
    </rPh>
    <phoneticPr fontId="2"/>
  </si>
  <si>
    <t>合計
（有害事象発生症例数）</t>
    <rPh sb="0" eb="2">
      <t>ゴウケイ</t>
    </rPh>
    <rPh sb="4" eb="6">
      <t>ユウガイ</t>
    </rPh>
    <rPh sb="6" eb="8">
      <t>ジショウ</t>
    </rPh>
    <rPh sb="8" eb="10">
      <t>ハッセイ</t>
    </rPh>
    <rPh sb="10" eb="12">
      <t>ショウレイ</t>
    </rPh>
    <rPh sb="12" eb="13">
      <t>スウ</t>
    </rPh>
    <phoneticPr fontId="2"/>
  </si>
  <si>
    <t>4.4. 各有害事象の発生例数・割合</t>
    <rPh sb="5" eb="6">
      <t>カク</t>
    </rPh>
    <rPh sb="6" eb="10">
      <t>ユウガイジショウ</t>
    </rPh>
    <rPh sb="11" eb="13">
      <t>ハッセイ</t>
    </rPh>
    <rPh sb="13" eb="14">
      <t>レイ</t>
    </rPh>
    <rPh sb="14" eb="15">
      <t>スウ</t>
    </rPh>
    <rPh sb="16" eb="18">
      <t>ワリアイ</t>
    </rPh>
    <phoneticPr fontId="2"/>
  </si>
  <si>
    <t>4.5. 各症例における期間中の最悪の重症度</t>
    <rPh sb="5" eb="8">
      <t>カクショウレイ</t>
    </rPh>
    <rPh sb="12" eb="15">
      <t>キカンチュウ</t>
    </rPh>
    <rPh sb="16" eb="18">
      <t>サイアク</t>
    </rPh>
    <rPh sb="19" eb="21">
      <t>ジュウショウ</t>
    </rPh>
    <rPh sb="21" eb="22">
      <t>ド</t>
    </rPh>
    <phoneticPr fontId="2"/>
  </si>
  <si>
    <t>4.6. 概要・問題点</t>
    <rPh sb="5" eb="7">
      <t>ガイヨウ</t>
    </rPh>
    <rPh sb="8" eb="11">
      <t>モンダイテン</t>
    </rPh>
    <phoneticPr fontId="2"/>
  </si>
  <si>
    <t>研究課題名</t>
    <rPh sb="0" eb="2">
      <t>ケンキュウ</t>
    </rPh>
    <rPh sb="2" eb="4">
      <t>カダイ</t>
    </rPh>
    <rPh sb="4" eb="5">
      <t>メイ</t>
    </rPh>
    <phoneticPr fontId="2"/>
  </si>
  <si>
    <t>第X回　中央モニタリング報告書</t>
    <rPh sb="0" eb="1">
      <t>ダイ</t>
    </rPh>
    <rPh sb="2" eb="3">
      <t>カイ</t>
    </rPh>
    <rPh sb="4" eb="6">
      <t>チュウオウ</t>
    </rPh>
    <rPh sb="12" eb="15">
      <t>ホウコクショ</t>
    </rPh>
    <phoneticPr fontId="2"/>
  </si>
  <si>
    <t>001</t>
    <phoneticPr fontId="2"/>
  </si>
  <si>
    <t>002</t>
    <phoneticPr fontId="2"/>
  </si>
  <si>
    <t>003</t>
    <phoneticPr fontId="2"/>
  </si>
  <si>
    <t>004</t>
    <phoneticPr fontId="2"/>
  </si>
  <si>
    <t>005</t>
    <phoneticPr fontId="2"/>
  </si>
  <si>
    <t>4.2. 重篤な有害事象リスト</t>
    <rPh sb="5" eb="7">
      <t>ジュウトク</t>
    </rPh>
    <rPh sb="8" eb="12">
      <t>ユウガイジショウ</t>
    </rPh>
    <phoneticPr fontId="2"/>
  </si>
  <si>
    <t>4.1. 重篤な有害事象の発生例数</t>
    <rPh sb="5" eb="7">
      <t>ジュウトク</t>
    </rPh>
    <rPh sb="8" eb="10">
      <t>ユウガイ</t>
    </rPh>
    <rPh sb="10" eb="12">
      <t>ジショウ</t>
    </rPh>
    <rPh sb="13" eb="15">
      <t>ハッセイ</t>
    </rPh>
    <rPh sb="15" eb="16">
      <t>レイ</t>
    </rPh>
    <rPh sb="16" eb="17">
      <t>スウ</t>
    </rPh>
    <phoneticPr fontId="2"/>
  </si>
  <si>
    <t>※ここでは、1.1～.1.3の黄色枠内に記載するとExcel関数を利用し自動的にサマリーが作成される形を想定している。適格/不適格症例数、割付症例数等、試験に応じ適切な指標を記載する。</t>
    <rPh sb="15" eb="17">
      <t>キイロ</t>
    </rPh>
    <rPh sb="17" eb="19">
      <t>ワクナイ</t>
    </rPh>
    <rPh sb="20" eb="22">
      <t>キサイ</t>
    </rPh>
    <rPh sb="30" eb="32">
      <t>カンスウ</t>
    </rPh>
    <rPh sb="33" eb="35">
      <t>リヨウ</t>
    </rPh>
    <rPh sb="36" eb="39">
      <t>ジドウテキ</t>
    </rPh>
    <rPh sb="45" eb="47">
      <t>サクセイ</t>
    </rPh>
    <rPh sb="50" eb="51">
      <t>カタチ</t>
    </rPh>
    <rPh sb="52" eb="54">
      <t>ソウテイ</t>
    </rPh>
    <rPh sb="59" eb="61">
      <t>テキカク</t>
    </rPh>
    <rPh sb="62" eb="65">
      <t>フテキカク</t>
    </rPh>
    <rPh sb="65" eb="67">
      <t>ショウレイ</t>
    </rPh>
    <rPh sb="67" eb="68">
      <t>スウ</t>
    </rPh>
    <rPh sb="69" eb="71">
      <t>ワリツケ</t>
    </rPh>
    <rPh sb="71" eb="73">
      <t>ショウレイ</t>
    </rPh>
    <rPh sb="73" eb="74">
      <t>カズ</t>
    </rPh>
    <rPh sb="74" eb="75">
      <t>トウ</t>
    </rPh>
    <rPh sb="76" eb="78">
      <t>シケン</t>
    </rPh>
    <rPh sb="79" eb="80">
      <t>オウ</t>
    </rPh>
    <rPh sb="81" eb="83">
      <t>テキセツ</t>
    </rPh>
    <rPh sb="84" eb="86">
      <t>シヒョウ</t>
    </rPh>
    <rPh sb="87" eb="89">
      <t>キサイ</t>
    </rPh>
    <phoneticPr fontId="2"/>
  </si>
  <si>
    <t>2.4. 概要・問題点</t>
    <rPh sb="5" eb="7">
      <t>ガイヨウ</t>
    </rPh>
    <rPh sb="8" eb="11">
      <t>モンダイテン</t>
    </rPh>
    <phoneticPr fontId="2"/>
  </si>
  <si>
    <t>施設名</t>
    <rPh sb="0" eb="2">
      <t>シセツ</t>
    </rPh>
    <rPh sb="2" eb="3">
      <t>メイ</t>
    </rPh>
    <phoneticPr fontId="2"/>
  </si>
  <si>
    <t>不適格に関わる条件</t>
    <rPh sb="0" eb="3">
      <t>フテキカク</t>
    </rPh>
    <rPh sb="4" eb="5">
      <t>カカ</t>
    </rPh>
    <rPh sb="7" eb="9">
      <t>ジョウケン</t>
    </rPh>
    <phoneticPr fontId="2"/>
  </si>
  <si>
    <t>適格基準に違反</t>
  </si>
  <si>
    <t>不適格内容詳細</t>
    <rPh sb="0" eb="3">
      <t>フテキカク</t>
    </rPh>
    <rPh sb="3" eb="5">
      <t>ナイヨウ</t>
    </rPh>
    <rPh sb="5" eb="7">
      <t>ショウサイ</t>
    </rPh>
    <phoneticPr fontId="2"/>
  </si>
  <si>
    <t>条件1</t>
    <rPh sb="0" eb="2">
      <t>ジョウケン</t>
    </rPh>
    <phoneticPr fontId="2"/>
  </si>
  <si>
    <t>jRCT登録日：</t>
    <rPh sb="4" eb="6">
      <t>トウロク</t>
    </rPh>
    <rPh sb="6" eb="7">
      <t>ビ</t>
    </rPh>
    <phoneticPr fontId="2"/>
  </si>
  <si>
    <t>治療経過の要約</t>
    <rPh sb="0" eb="2">
      <t>チリョウ</t>
    </rPh>
    <rPh sb="2" eb="4">
      <t>ケイカ</t>
    </rPh>
    <rPh sb="5" eb="7">
      <t>ヨウヤク</t>
    </rPh>
    <phoneticPr fontId="2"/>
  </si>
  <si>
    <t>除外基準に抵触</t>
    <phoneticPr fontId="2"/>
  </si>
  <si>
    <t>2016/4/1　時点</t>
    <rPh sb="9" eb="11">
      <t>ジテン</t>
    </rPh>
    <phoneticPr fontId="2"/>
  </si>
  <si>
    <t>※事務局の判断であり、解析時症例採否を別途実施する場合は、その旨を追記する。</t>
    <rPh sb="19" eb="21">
      <t>ベット</t>
    </rPh>
    <rPh sb="21" eb="23">
      <t>ジッシ</t>
    </rPh>
    <rPh sb="25" eb="27">
      <t>バアイ</t>
    </rPh>
    <rPh sb="31" eb="32">
      <t>ムネ</t>
    </rPh>
    <rPh sb="33" eb="35">
      <t>ツイキ</t>
    </rPh>
    <phoneticPr fontId="2"/>
  </si>
  <si>
    <t>※その他、治験薬の投与状況、中止/脱落および不完全例の詳細（一覧）、既往歴など、各試験の特性に応じて重要事項の記載を追加する</t>
    <rPh sb="3" eb="4">
      <t>タ</t>
    </rPh>
    <rPh sb="5" eb="8">
      <t>チケンヤク</t>
    </rPh>
    <rPh sb="9" eb="13">
      <t>トウヨジョウキョウ</t>
    </rPh>
    <rPh sb="14" eb="16">
      <t>チュウシ</t>
    </rPh>
    <rPh sb="17" eb="19">
      <t>ダツラク</t>
    </rPh>
    <rPh sb="22" eb="25">
      <t>フカンゼン</t>
    </rPh>
    <rPh sb="25" eb="26">
      <t>レイ</t>
    </rPh>
    <rPh sb="27" eb="29">
      <t>ショウサイ</t>
    </rPh>
    <rPh sb="30" eb="32">
      <t>イチラン</t>
    </rPh>
    <rPh sb="34" eb="36">
      <t>キオウ</t>
    </rPh>
    <rPh sb="36" eb="37">
      <t>レキ</t>
    </rPh>
    <rPh sb="40" eb="43">
      <t>カクシケン</t>
    </rPh>
    <rPh sb="44" eb="46">
      <t>トクセイ</t>
    </rPh>
    <rPh sb="47" eb="48">
      <t>オウ</t>
    </rPh>
    <rPh sb="50" eb="52">
      <t>ジュウヨウ</t>
    </rPh>
    <rPh sb="52" eb="54">
      <t>ジコウ</t>
    </rPh>
    <rPh sb="55" eb="57">
      <t>キサイ</t>
    </rPh>
    <rPh sb="58" eb="60">
      <t>ツイカ</t>
    </rPh>
    <phoneticPr fontId="2"/>
  </si>
  <si>
    <t>症例登録数</t>
    <rPh sb="0" eb="2">
      <t>ショウレイ</t>
    </rPh>
    <rPh sb="2" eb="4">
      <t>トウロク</t>
    </rPh>
    <rPh sb="4" eb="5">
      <t>スウ</t>
    </rPh>
    <phoneticPr fontId="2"/>
  </si>
  <si>
    <t>*第三者委員会が設置されている場合、審議の有無、見解の要約についても記載する</t>
    <rPh sb="1" eb="2">
      <t>ダイ</t>
    </rPh>
    <rPh sb="2" eb="4">
      <t>サンシャ</t>
    </rPh>
    <rPh sb="4" eb="7">
      <t>イインカイ</t>
    </rPh>
    <rPh sb="8" eb="10">
      <t>セッチ</t>
    </rPh>
    <rPh sb="15" eb="17">
      <t>バアイ</t>
    </rPh>
    <rPh sb="18" eb="20">
      <t>シンギ</t>
    </rPh>
    <rPh sb="21" eb="23">
      <t>ウム</t>
    </rPh>
    <rPh sb="24" eb="26">
      <t>ケンカイ</t>
    </rPh>
    <rPh sb="27" eb="29">
      <t>ヨウヤク</t>
    </rPh>
    <rPh sb="34" eb="36">
      <t>キサイ</t>
    </rPh>
    <phoneticPr fontId="2"/>
  </si>
  <si>
    <t>解説</t>
    <rPh sb="0" eb="2">
      <t>カイセツ</t>
    </rPh>
    <phoneticPr fontId="2"/>
  </si>
  <si>
    <t>本報告書完成後、どの範囲で文書を共有するかについても予め検討する。</t>
    <rPh sb="0" eb="1">
      <t>ホン</t>
    </rPh>
    <rPh sb="1" eb="4">
      <t>ホウコクショ</t>
    </rPh>
    <rPh sb="4" eb="6">
      <t>カンセイ</t>
    </rPh>
    <rPh sb="6" eb="7">
      <t>ゴ</t>
    </rPh>
    <rPh sb="10" eb="12">
      <t>ハンイ</t>
    </rPh>
    <rPh sb="13" eb="15">
      <t>ブンショ</t>
    </rPh>
    <rPh sb="16" eb="18">
      <t>キョウユウ</t>
    </rPh>
    <rPh sb="26" eb="27">
      <t>アラカジ</t>
    </rPh>
    <rPh sb="28" eb="30">
      <t>ケントウ</t>
    </rPh>
    <phoneticPr fontId="2"/>
  </si>
  <si>
    <t>0.4. エンドポイント</t>
    <phoneticPr fontId="2"/>
  </si>
  <si>
    <t>データカットオフ日</t>
    <rPh sb="8" eb="9">
      <t>ビ</t>
    </rPh>
    <phoneticPr fontId="2"/>
  </si>
  <si>
    <t>目標登録症例数</t>
    <rPh sb="0" eb="2">
      <t>モクヒョウ</t>
    </rPh>
    <rPh sb="2" eb="4">
      <t>トウロク</t>
    </rPh>
    <rPh sb="4" eb="6">
      <t>ショウレイ</t>
    </rPh>
    <rPh sb="6" eb="7">
      <t>スウ</t>
    </rPh>
    <phoneticPr fontId="2"/>
  </si>
  <si>
    <t>2015/10/XX</t>
    <phoneticPr fontId="2"/>
  </si>
  <si>
    <t>2015/11/XX</t>
    <phoneticPr fontId="2"/>
  </si>
  <si>
    <t>2016/03/XX</t>
    <phoneticPr fontId="2"/>
  </si>
  <si>
    <t>2015/12/XX</t>
    <phoneticPr fontId="2"/>
  </si>
  <si>
    <t>第一症例登録日
（First Patient In）</t>
    <rPh sb="0" eb="4">
      <t>ダイショウレイ</t>
    </rPh>
    <rPh sb="4" eb="6">
      <t>トウロク</t>
    </rPh>
    <rPh sb="6" eb="7">
      <t>ビ</t>
    </rPh>
    <phoneticPr fontId="2"/>
  </si>
  <si>
    <t>CRB承認日：</t>
    <rPh sb="3" eb="5">
      <t>ショウニン</t>
    </rPh>
    <rPh sb="5" eb="6">
      <t>ビ</t>
    </rPh>
    <phoneticPr fontId="2"/>
  </si>
  <si>
    <t>CRB管理番号：</t>
    <rPh sb="3" eb="5">
      <t>カンリ</t>
    </rPh>
    <phoneticPr fontId="2"/>
  </si>
  <si>
    <t>○○市民病院</t>
    <rPh sb="2" eb="4">
      <t>シミン</t>
    </rPh>
    <phoneticPr fontId="2"/>
  </si>
  <si>
    <t>1.5 概要・問題点・提案等</t>
    <rPh sb="4" eb="6">
      <t>ガイヨウ</t>
    </rPh>
    <rPh sb="7" eb="10">
      <t>モンダイテン</t>
    </rPh>
    <rPh sb="11" eb="14">
      <t>テイアントウ</t>
    </rPh>
    <phoneticPr fontId="2"/>
  </si>
  <si>
    <t>（例）
・○月より登録症例が目標を下回っている。
・○月以降△△病院からの登録がなく、要因について検討を要する。
・〇〇市民病院では、不適格症例が2例出ているため、施設訪問モニタリングを実施する。</t>
    <rPh sb="1" eb="2">
      <t>レイ</t>
    </rPh>
    <rPh sb="6" eb="7">
      <t>ガツ</t>
    </rPh>
    <rPh sb="9" eb="11">
      <t>トウロク</t>
    </rPh>
    <rPh sb="11" eb="13">
      <t>ショウレイ</t>
    </rPh>
    <rPh sb="14" eb="16">
      <t>モクヒョウ</t>
    </rPh>
    <rPh sb="17" eb="19">
      <t>シタマワ</t>
    </rPh>
    <rPh sb="27" eb="28">
      <t>ガツ</t>
    </rPh>
    <rPh sb="28" eb="30">
      <t>イコウ</t>
    </rPh>
    <rPh sb="32" eb="34">
      <t>ビョウイン</t>
    </rPh>
    <rPh sb="37" eb="39">
      <t>トウロク</t>
    </rPh>
    <rPh sb="43" eb="45">
      <t>ヨウイン</t>
    </rPh>
    <rPh sb="49" eb="51">
      <t>ケントウ</t>
    </rPh>
    <rPh sb="52" eb="53">
      <t>ヨウ</t>
    </rPh>
    <rPh sb="60" eb="64">
      <t>シミンビョウイン</t>
    </rPh>
    <rPh sb="67" eb="72">
      <t>フテキカクショウレイ</t>
    </rPh>
    <rPh sb="74" eb="75">
      <t>レイ</t>
    </rPh>
    <rPh sb="75" eb="76">
      <t>デ</t>
    </rPh>
    <rPh sb="82" eb="84">
      <t>シセツ</t>
    </rPh>
    <rPh sb="84" eb="86">
      <t>ホウモン</t>
    </rPh>
    <rPh sb="93" eb="95">
      <t>ジッシ</t>
    </rPh>
    <phoneticPr fontId="2"/>
  </si>
  <si>
    <t>・・・・</t>
  </si>
  <si>
    <t>・・・・</t>
    <phoneticPr fontId="2"/>
  </si>
  <si>
    <t>不適格</t>
    <rPh sb="0" eb="3">
      <t>フテキカク</t>
    </rPh>
    <phoneticPr fontId="2"/>
  </si>
  <si>
    <t xml:space="preserve"> *****10</t>
    <phoneticPr fontId="2"/>
  </si>
  <si>
    <t xml:space="preserve"> *****14</t>
    <phoneticPr fontId="2"/>
  </si>
  <si>
    <t>（例）
・Viｓｉｔ○以降での同意撤回が多く見られているが、有害事象等、要因について検討が必要と考えられる。
・○○市民病院において不適格症例の頻度が高く、実施状況について確認を要する。</t>
    <rPh sb="1" eb="2">
      <t>レイ</t>
    </rPh>
    <rPh sb="11" eb="13">
      <t>イコウ</t>
    </rPh>
    <rPh sb="15" eb="17">
      <t>ドウイ</t>
    </rPh>
    <rPh sb="17" eb="19">
      <t>テッカイ</t>
    </rPh>
    <rPh sb="20" eb="21">
      <t>オオ</t>
    </rPh>
    <rPh sb="22" eb="23">
      <t>ミ</t>
    </rPh>
    <rPh sb="30" eb="32">
      <t>ユウガイ</t>
    </rPh>
    <rPh sb="32" eb="34">
      <t>ジショウ</t>
    </rPh>
    <rPh sb="34" eb="35">
      <t>トウ</t>
    </rPh>
    <rPh sb="36" eb="38">
      <t>ヨウイン</t>
    </rPh>
    <rPh sb="42" eb="44">
      <t>ケントウ</t>
    </rPh>
    <rPh sb="45" eb="47">
      <t>ヒツヨウ</t>
    </rPh>
    <rPh sb="48" eb="49">
      <t>カンガ</t>
    </rPh>
    <rPh sb="58" eb="60">
      <t>シミン</t>
    </rPh>
    <rPh sb="60" eb="62">
      <t>ビョウイン</t>
    </rPh>
    <rPh sb="66" eb="69">
      <t>フテキカク</t>
    </rPh>
    <rPh sb="69" eb="71">
      <t>ショウレイ</t>
    </rPh>
    <rPh sb="72" eb="74">
      <t>ヒンド</t>
    </rPh>
    <rPh sb="75" eb="76">
      <t>タカ</t>
    </rPh>
    <rPh sb="78" eb="80">
      <t>ジッシ</t>
    </rPh>
    <rPh sb="80" eb="82">
      <t>ジョウキョウ</t>
    </rPh>
    <rPh sb="86" eb="88">
      <t>カクニン</t>
    </rPh>
    <rPh sb="89" eb="90">
      <t>ヨウ</t>
    </rPh>
    <phoneticPr fontId="2"/>
  </si>
  <si>
    <r>
      <t>○○市民</t>
    </r>
    <r>
      <rPr>
        <sz val="9"/>
        <color theme="1"/>
        <rFont val="ＭＳ Ｐゴシック"/>
        <family val="3"/>
        <charset val="128"/>
        <scheme val="minor"/>
      </rPr>
      <t>病院</t>
    </r>
    <rPh sb="2" eb="4">
      <t>シミン</t>
    </rPh>
    <rPh sb="4" eb="6">
      <t>ビョウイン</t>
    </rPh>
    <phoneticPr fontId="2"/>
  </si>
  <si>
    <r>
      <t>クエリー</t>
    </r>
    <r>
      <rPr>
        <sz val="9"/>
        <color theme="1"/>
        <rFont val="ＭＳ Ｐゴシック"/>
        <family val="3"/>
        <charset val="128"/>
        <scheme val="minor"/>
      </rPr>
      <t>クローズまでの日数</t>
    </r>
    <rPh sb="11" eb="13">
      <t>ニッスウ</t>
    </rPh>
    <phoneticPr fontId="2"/>
  </si>
  <si>
    <t xml:space="preserve">1.3. </t>
    <phoneticPr fontId="2"/>
  </si>
  <si>
    <t>施設別症例登録状況</t>
    <rPh sb="0" eb="2">
      <t>シセツ</t>
    </rPh>
    <rPh sb="2" eb="3">
      <t>ベツ</t>
    </rPh>
    <rPh sb="3" eb="5">
      <t>ショウレイ</t>
    </rPh>
    <rPh sb="5" eb="7">
      <t>トウロク</t>
    </rPh>
    <rPh sb="7" eb="9">
      <t>ジョウキョウ</t>
    </rPh>
    <phoneticPr fontId="2"/>
  </si>
  <si>
    <t>1.4 JRCT登録情報/CRB承認日/各医療機関の長の実施許可日</t>
    <rPh sb="8" eb="10">
      <t>トウロク</t>
    </rPh>
    <rPh sb="10" eb="12">
      <t>ジョウホウ</t>
    </rPh>
    <rPh sb="16" eb="18">
      <t>ショウニン</t>
    </rPh>
    <rPh sb="18" eb="19">
      <t>ビ</t>
    </rPh>
    <rPh sb="20" eb="23">
      <t>カクイリョウ</t>
    </rPh>
    <rPh sb="23" eb="25">
      <t>キカン</t>
    </rPh>
    <rPh sb="26" eb="27">
      <t>チョウ</t>
    </rPh>
    <rPh sb="28" eb="30">
      <t>ジッシ</t>
    </rPh>
    <rPh sb="30" eb="32">
      <t>キョカ</t>
    </rPh>
    <rPh sb="32" eb="33">
      <t>ビ</t>
    </rPh>
    <phoneticPr fontId="2"/>
  </si>
  <si>
    <t>施設登録例数</t>
    <rPh sb="0" eb="2">
      <t>シセツ</t>
    </rPh>
    <rPh sb="2" eb="4">
      <t>トウロク</t>
    </rPh>
    <rPh sb="4" eb="5">
      <t>レイ</t>
    </rPh>
    <rPh sb="5" eb="6">
      <t>スウ</t>
    </rPh>
    <phoneticPr fontId="2"/>
  </si>
  <si>
    <t>XX</t>
    <phoneticPr fontId="2"/>
  </si>
  <si>
    <t>XX</t>
    <phoneticPr fontId="2"/>
  </si>
  <si>
    <t>XX.X</t>
    <phoneticPr fontId="2"/>
  </si>
  <si>
    <t>（例）
・○○市民病院において症例報告書の提出遅延が目立ち、支援体制の確認が必要である。
・症例報告書の項目□□において同様の誤り・問い合わせが多いため、手引き等での理解を促す必要がある（改訂を検討すべき）。</t>
    <rPh sb="1" eb="2">
      <t>レイ</t>
    </rPh>
    <rPh sb="7" eb="9">
      <t>シミン</t>
    </rPh>
    <rPh sb="9" eb="11">
      <t>ビョウイン</t>
    </rPh>
    <rPh sb="15" eb="17">
      <t>ショウレイ</t>
    </rPh>
    <rPh sb="17" eb="20">
      <t>ホウコクショ</t>
    </rPh>
    <rPh sb="21" eb="23">
      <t>テイシュツ</t>
    </rPh>
    <rPh sb="23" eb="25">
      <t>チエン</t>
    </rPh>
    <rPh sb="26" eb="28">
      <t>メダ</t>
    </rPh>
    <rPh sb="30" eb="32">
      <t>シエン</t>
    </rPh>
    <rPh sb="32" eb="34">
      <t>タイセイ</t>
    </rPh>
    <rPh sb="35" eb="37">
      <t>カクニン</t>
    </rPh>
    <rPh sb="38" eb="40">
      <t>ヒツヨウ</t>
    </rPh>
    <rPh sb="46" eb="48">
      <t>ショウレイ</t>
    </rPh>
    <rPh sb="48" eb="51">
      <t>ホウコクショ</t>
    </rPh>
    <rPh sb="52" eb="54">
      <t>コウモク</t>
    </rPh>
    <rPh sb="60" eb="62">
      <t>ドウヨウ</t>
    </rPh>
    <rPh sb="63" eb="64">
      <t>アヤマ</t>
    </rPh>
    <rPh sb="66" eb="67">
      <t>ト</t>
    </rPh>
    <rPh sb="68" eb="69">
      <t>ア</t>
    </rPh>
    <rPh sb="72" eb="73">
      <t>オオ</t>
    </rPh>
    <rPh sb="77" eb="79">
      <t>テビ</t>
    </rPh>
    <rPh sb="80" eb="81">
      <t>トウ</t>
    </rPh>
    <rPh sb="83" eb="85">
      <t>リカイ</t>
    </rPh>
    <rPh sb="86" eb="87">
      <t>ウナガ</t>
    </rPh>
    <rPh sb="88" eb="90">
      <t>ヒツヨウ</t>
    </rPh>
    <rPh sb="94" eb="96">
      <t>カイテイ</t>
    </rPh>
    <rPh sb="97" eb="99">
      <t>ケントウ</t>
    </rPh>
    <phoneticPr fontId="2"/>
  </si>
  <si>
    <r>
      <rPr>
        <sz val="8"/>
        <color theme="1"/>
        <rFont val="ＭＳ Ｐゴシック"/>
        <family val="2"/>
        <scheme val="minor"/>
      </rPr>
      <t>症例登録</t>
    </r>
    <r>
      <rPr>
        <sz val="8"/>
        <color theme="1"/>
        <rFont val="ＭＳ Ｐゴシック"/>
        <family val="3"/>
        <charset val="128"/>
        <scheme val="minor"/>
      </rPr>
      <t>数</t>
    </r>
    <rPh sb="0" eb="2">
      <t>ショウレイ</t>
    </rPh>
    <rPh sb="2" eb="4">
      <t>トウロク</t>
    </rPh>
    <rPh sb="4" eb="5">
      <t>スウ</t>
    </rPh>
    <phoneticPr fontId="2"/>
  </si>
  <si>
    <t>●●大学病院</t>
    <phoneticPr fontId="2"/>
  </si>
  <si>
    <t>X</t>
    <phoneticPr fontId="2"/>
  </si>
  <si>
    <t>X</t>
    <phoneticPr fontId="2"/>
  </si>
  <si>
    <t>X</t>
    <phoneticPr fontId="2"/>
  </si>
  <si>
    <t>X</t>
    <phoneticPr fontId="2"/>
  </si>
  <si>
    <t>X</t>
    <phoneticPr fontId="2"/>
  </si>
  <si>
    <t>クエリ発行数</t>
    <rPh sb="3" eb="5">
      <t>ハッコウ</t>
    </rPh>
    <rPh sb="5" eb="6">
      <t>スウ</t>
    </rPh>
    <phoneticPr fontId="2"/>
  </si>
  <si>
    <t>クエリ解決数</t>
    <rPh sb="3" eb="6">
      <t>カイケツスウ</t>
    </rPh>
    <phoneticPr fontId="2"/>
  </si>
  <si>
    <r>
      <rPr>
        <sz val="8"/>
        <color theme="1"/>
        <rFont val="ＭＳ Ｐゴシック"/>
        <family val="2"/>
        <scheme val="minor"/>
      </rPr>
      <t>クエリ</t>
    </r>
    <r>
      <rPr>
        <sz val="8"/>
        <color theme="1"/>
        <rFont val="ＭＳ Ｐゴシック"/>
        <family val="3"/>
        <charset val="128"/>
        <scheme val="minor"/>
      </rPr>
      <t>未解決数</t>
    </r>
    <rPh sb="3" eb="6">
      <t>ミカイケツ</t>
    </rPh>
    <rPh sb="6" eb="7">
      <t>スウ</t>
    </rPh>
    <phoneticPr fontId="2"/>
  </si>
  <si>
    <t>3.2. 実施医療機関へのクエリ（照会事項）の状況</t>
    <rPh sb="5" eb="7">
      <t>ジッシ</t>
    </rPh>
    <rPh sb="7" eb="9">
      <t>イリョウ</t>
    </rPh>
    <rPh sb="9" eb="11">
      <t>キカン</t>
    </rPh>
    <rPh sb="17" eb="19">
      <t>ショウカイ</t>
    </rPh>
    <rPh sb="19" eb="21">
      <t>ジコウ</t>
    </rPh>
    <rPh sb="23" eb="25">
      <t>ジョウキョウ</t>
    </rPh>
    <phoneticPr fontId="2"/>
  </si>
  <si>
    <t>増悪</t>
  </si>
  <si>
    <t>（例）
・中等度の○○が散発しており、検討を要する。
・因果関係のある重度の有害事象の発生が認められており、検討を要する。
・○○および○○の発生が同一症例に認められる。</t>
    <rPh sb="1" eb="2">
      <t>レイ</t>
    </rPh>
    <rPh sb="5" eb="7">
      <t>チュウトウ</t>
    </rPh>
    <rPh sb="7" eb="8">
      <t>ド</t>
    </rPh>
    <rPh sb="12" eb="14">
      <t>サンパツ</t>
    </rPh>
    <rPh sb="19" eb="21">
      <t>ケントウ</t>
    </rPh>
    <rPh sb="22" eb="23">
      <t>ヨウ</t>
    </rPh>
    <rPh sb="28" eb="30">
      <t>インガ</t>
    </rPh>
    <rPh sb="30" eb="32">
      <t>カンケイ</t>
    </rPh>
    <rPh sb="35" eb="37">
      <t>ジュウド</t>
    </rPh>
    <rPh sb="38" eb="40">
      <t>ユウガイ</t>
    </rPh>
    <rPh sb="40" eb="42">
      <t>ジショウ</t>
    </rPh>
    <rPh sb="43" eb="45">
      <t>ハッセイ</t>
    </rPh>
    <rPh sb="46" eb="47">
      <t>ミト</t>
    </rPh>
    <rPh sb="54" eb="56">
      <t>ケントウ</t>
    </rPh>
    <rPh sb="57" eb="58">
      <t>ヨウ</t>
    </rPh>
    <rPh sb="71" eb="73">
      <t>ハッセイ</t>
    </rPh>
    <rPh sb="74" eb="76">
      <t>ドウイツ</t>
    </rPh>
    <rPh sb="76" eb="78">
      <t>ショウレイ</t>
    </rPh>
    <rPh sb="79" eb="80">
      <t>ミト</t>
    </rPh>
    <phoneticPr fontId="2"/>
  </si>
  <si>
    <t xml:space="preserve"> *****14</t>
    <phoneticPr fontId="2"/>
  </si>
  <si>
    <t>適格基準の○○を満たしていない</t>
    <rPh sb="0" eb="2">
      <t>テキカク</t>
    </rPh>
    <rPh sb="2" eb="4">
      <t>キジュン</t>
    </rPh>
    <rPh sb="8" eb="9">
      <t>ミ</t>
    </rPh>
    <phoneticPr fontId="2"/>
  </si>
  <si>
    <t>除外基準の○○に抵触している</t>
    <rPh sb="0" eb="2">
      <t>ジョガイ</t>
    </rPh>
    <rPh sb="2" eb="4">
      <t>キジュン</t>
    </rPh>
    <rPh sb="8" eb="10">
      <t>テイショク</t>
    </rPh>
    <phoneticPr fontId="2"/>
  </si>
  <si>
    <t>△△検査の欠損</t>
    <rPh sb="2" eb="4">
      <t>ケンサ</t>
    </rPh>
    <rPh sb="5" eb="7">
      <t>ケッソン</t>
    </rPh>
    <phoneticPr fontId="2"/>
  </si>
  <si>
    <t>・・・</t>
  </si>
  <si>
    <t>・・・</t>
    <phoneticPr fontId="2"/>
  </si>
  <si>
    <t>データマネジメント担当者*</t>
    <rPh sb="9" eb="12">
      <t>タントウシャ</t>
    </rPh>
    <phoneticPr fontId="2"/>
  </si>
  <si>
    <t>本レポートの
作成日</t>
    <rPh sb="0" eb="1">
      <t>ホン</t>
    </rPh>
    <rPh sb="7" eb="10">
      <t>サクセイビ</t>
    </rPh>
    <phoneticPr fontId="2"/>
  </si>
  <si>
    <t>*中央モニタリングを実施する担当者の指名を入力する</t>
    <rPh sb="1" eb="3">
      <t>チュウオウ</t>
    </rPh>
    <rPh sb="10" eb="12">
      <t>ジッシ</t>
    </rPh>
    <rPh sb="14" eb="16">
      <t>タントウシャ</t>
    </rPh>
    <rPh sb="16" eb="17">
      <t>シャ</t>
    </rPh>
    <rPh sb="18" eb="20">
      <t>シメイ</t>
    </rPh>
    <rPh sb="21" eb="23">
      <t>ニュウリョク</t>
    </rPh>
    <phoneticPr fontId="2"/>
  </si>
  <si>
    <t xml:space="preserve">本テンプレートは、「橋渡し研究加速ネットワークプログラム ネットワーク構築事業 
</t>
    <rPh sb="0" eb="1">
      <t>ホン</t>
    </rPh>
    <rPh sb="10" eb="12">
      <t>ハシワタ</t>
    </rPh>
    <rPh sb="13" eb="15">
      <t>ケンキュウ</t>
    </rPh>
    <rPh sb="15" eb="17">
      <t>カソク</t>
    </rPh>
    <rPh sb="35" eb="37">
      <t>コウチク</t>
    </rPh>
    <rPh sb="37" eb="39">
      <t>ジギョウ</t>
    </rPh>
    <phoneticPr fontId="2"/>
  </si>
  <si>
    <t>同活動にご尽力された先生方に謝意を申し上げる。</t>
  </si>
  <si>
    <t>モニタリング報告書テンプレートの一部を改訂し作成を行った。</t>
    <phoneticPr fontId="2"/>
  </si>
  <si>
    <t>相互モニタリング体制の構築の活動」において平成28年度に作成された中央</t>
    <phoneticPr fontId="2"/>
  </si>
  <si>
    <t>EDCのデータカットオフ日やどの範囲でデータクリーニングが実施されているかについても明記する。</t>
    <rPh sb="12" eb="13">
      <t>ヒ</t>
    </rPh>
    <rPh sb="16" eb="18">
      <t>ハンイ</t>
    </rPh>
    <rPh sb="29" eb="31">
      <t>ジッシ</t>
    </rPh>
    <rPh sb="42" eb="44">
      <t>メイキ</t>
    </rPh>
    <phoneticPr fontId="2"/>
  </si>
  <si>
    <t>0.5. 中央モニタリング報告書に含めるデータ項目（症例報告書）の種別</t>
    <rPh sb="5" eb="7">
      <t>チュウオウ</t>
    </rPh>
    <rPh sb="13" eb="16">
      <t>ホウコクショ</t>
    </rPh>
    <rPh sb="17" eb="18">
      <t>フク</t>
    </rPh>
    <rPh sb="23" eb="25">
      <t>コウモク</t>
    </rPh>
    <rPh sb="26" eb="28">
      <t>ショウレイ</t>
    </rPh>
    <rPh sb="28" eb="31">
      <t>ホウコクショ</t>
    </rPh>
    <rPh sb="33" eb="35">
      <t>シュベツ</t>
    </rPh>
    <phoneticPr fontId="2"/>
  </si>
  <si>
    <t xml:space="preserve">（例）今回の中央モニタリング報告書に関して以下のデータ項目（症例報告書）種別について含めている。
①被験者背景に関わるデータ、②有害事象、③〇〇検査、④△△検査、⑤EDC等のシステムデータ（監査証跡を含めた入力者や入力データの履歴等）。
</t>
    <rPh sb="1" eb="2">
      <t>レイ</t>
    </rPh>
    <rPh sb="3" eb="5">
      <t>コンカイ</t>
    </rPh>
    <rPh sb="6" eb="8">
      <t>チュウオウ</t>
    </rPh>
    <rPh sb="14" eb="17">
      <t>ホウコクショ</t>
    </rPh>
    <rPh sb="18" eb="19">
      <t>カン</t>
    </rPh>
    <rPh sb="21" eb="23">
      <t>イカ</t>
    </rPh>
    <rPh sb="27" eb="29">
      <t>コウモク</t>
    </rPh>
    <rPh sb="30" eb="32">
      <t>ショウレイ</t>
    </rPh>
    <rPh sb="32" eb="35">
      <t>ホウコクショ</t>
    </rPh>
    <rPh sb="36" eb="38">
      <t>シュベツ</t>
    </rPh>
    <rPh sb="42" eb="43">
      <t>フク</t>
    </rPh>
    <rPh sb="50" eb="53">
      <t>ヒケンシャ</t>
    </rPh>
    <rPh sb="53" eb="55">
      <t>ハイケイ</t>
    </rPh>
    <rPh sb="56" eb="57">
      <t>カカ</t>
    </rPh>
    <rPh sb="64" eb="66">
      <t>ユウガイ</t>
    </rPh>
    <rPh sb="66" eb="68">
      <t>ジショウ</t>
    </rPh>
    <rPh sb="72" eb="74">
      <t>ケンサ</t>
    </rPh>
    <rPh sb="78" eb="80">
      <t>ケンサ</t>
    </rPh>
    <rPh sb="85" eb="86">
      <t>トウ</t>
    </rPh>
    <rPh sb="95" eb="97">
      <t>カンサ</t>
    </rPh>
    <rPh sb="97" eb="99">
      <t>ショウセキ</t>
    </rPh>
    <rPh sb="100" eb="101">
      <t>フク</t>
    </rPh>
    <rPh sb="103" eb="105">
      <t>ニュウリョク</t>
    </rPh>
    <rPh sb="105" eb="106">
      <t>シャ</t>
    </rPh>
    <rPh sb="107" eb="109">
      <t>ニュウリョク</t>
    </rPh>
    <rPh sb="113" eb="115">
      <t>リレキ</t>
    </rPh>
    <rPh sb="115" eb="116">
      <t>トウ</t>
    </rPh>
    <phoneticPr fontId="2"/>
  </si>
  <si>
    <r>
      <t>2.2. 登録症例サマリー</t>
    </r>
    <r>
      <rPr>
        <b/>
        <sz val="11"/>
        <color theme="4"/>
        <rFont val="ＭＳ Ｐゴシック"/>
        <family val="3"/>
        <charset val="128"/>
        <scheme val="minor"/>
      </rPr>
      <t>(上の症例登録一覧から自動算出項目)</t>
    </r>
    <rPh sb="5" eb="7">
      <t>トウロク</t>
    </rPh>
    <rPh sb="7" eb="9">
      <t>ショウレイ</t>
    </rPh>
    <rPh sb="14" eb="15">
      <t>ジョウ</t>
    </rPh>
    <rPh sb="16" eb="18">
      <t>ショウレイ</t>
    </rPh>
    <rPh sb="18" eb="20">
      <t>トウロク</t>
    </rPh>
    <rPh sb="20" eb="22">
      <t>イチラン</t>
    </rPh>
    <rPh sb="24" eb="26">
      <t>ジドウ</t>
    </rPh>
    <rPh sb="26" eb="28">
      <t>サンシュツ</t>
    </rPh>
    <rPh sb="28" eb="30">
      <t>コウモク</t>
    </rPh>
    <phoneticPr fontId="2"/>
  </si>
  <si>
    <t>*適格・不適格の判断については、研究事務局等と協議し判断することもある。</t>
    <rPh sb="1" eb="3">
      <t>テキカク</t>
    </rPh>
    <rPh sb="4" eb="7">
      <t>フテキカク</t>
    </rPh>
    <rPh sb="8" eb="10">
      <t>ハンダン</t>
    </rPh>
    <rPh sb="16" eb="18">
      <t>ケンキュウ</t>
    </rPh>
    <rPh sb="18" eb="21">
      <t>ジムキョク</t>
    </rPh>
    <rPh sb="21" eb="22">
      <t>トウ</t>
    </rPh>
    <rPh sb="23" eb="25">
      <t>キョウギ</t>
    </rPh>
    <rPh sb="26" eb="28">
      <t>ハンダン</t>
    </rPh>
    <phoneticPr fontId="2"/>
  </si>
  <si>
    <r>
      <t>適格・不適格の判断</t>
    </r>
    <r>
      <rPr>
        <sz val="9"/>
        <color theme="4"/>
        <rFont val="ＭＳ Ｐゴシック"/>
        <family val="3"/>
        <charset val="128"/>
        <scheme val="minor"/>
      </rPr>
      <t>*</t>
    </r>
    <rPh sb="0" eb="2">
      <t>テキカク</t>
    </rPh>
    <rPh sb="3" eb="6">
      <t>フテキカク</t>
    </rPh>
    <rPh sb="7" eb="9">
      <t>ハンダン</t>
    </rPh>
    <phoneticPr fontId="2"/>
  </si>
  <si>
    <t>(各試験の特性に応じて必要な項目を追加する）</t>
    <rPh sb="1" eb="2">
      <t>カク</t>
    </rPh>
    <phoneticPr fontId="2"/>
  </si>
  <si>
    <t>**総括的なモニタリング報告書とする場合など、研究代表者の確認が必要な場合には記載する</t>
    <rPh sb="2" eb="5">
      <t>ソウカツテキ</t>
    </rPh>
    <rPh sb="12" eb="15">
      <t>ホウコクショ</t>
    </rPh>
    <rPh sb="18" eb="20">
      <t>バアイ</t>
    </rPh>
    <rPh sb="23" eb="25">
      <t>ケンキュウ</t>
    </rPh>
    <rPh sb="25" eb="28">
      <t>ダイヒョウシャ</t>
    </rPh>
    <rPh sb="29" eb="31">
      <t>カクニン</t>
    </rPh>
    <rPh sb="32" eb="34">
      <t>ヒツヨウ</t>
    </rPh>
    <rPh sb="35" eb="37">
      <t>バアイ</t>
    </rPh>
    <rPh sb="39" eb="41">
      <t>キサイ</t>
    </rPh>
    <phoneticPr fontId="2"/>
  </si>
  <si>
    <t>6. 中央モニタリング（モニタリング）の結果に対する研究代表医師の見解、および講じた措置</t>
    <rPh sb="3" eb="5">
      <t>チュウオウ</t>
    </rPh>
    <rPh sb="20" eb="22">
      <t>ケッカ</t>
    </rPh>
    <rPh sb="23" eb="24">
      <t>タイ</t>
    </rPh>
    <rPh sb="26" eb="28">
      <t>ケンキュウ</t>
    </rPh>
    <rPh sb="28" eb="30">
      <t>ダイヒョウ</t>
    </rPh>
    <rPh sb="30" eb="32">
      <t>イシ</t>
    </rPh>
    <rPh sb="33" eb="35">
      <t>ケンカイ</t>
    </rPh>
    <rPh sb="39" eb="40">
      <t>コウ</t>
    </rPh>
    <rPh sb="42" eb="44">
      <t>ソチ</t>
    </rPh>
    <phoneticPr fontId="2"/>
  </si>
  <si>
    <t>※総括報告書として使用する場合など、研究代表医師のコメントが必要な場合に項目を用意</t>
    <rPh sb="1" eb="3">
      <t>ソウカツ</t>
    </rPh>
    <rPh sb="3" eb="6">
      <t>ホウコクショ</t>
    </rPh>
    <rPh sb="9" eb="11">
      <t>シヨウ</t>
    </rPh>
    <rPh sb="13" eb="15">
      <t>バアイ</t>
    </rPh>
    <rPh sb="18" eb="20">
      <t>ケンキュウ</t>
    </rPh>
    <rPh sb="20" eb="22">
      <t>ダイヒョウ</t>
    </rPh>
    <rPh sb="22" eb="24">
      <t>イシ</t>
    </rPh>
    <rPh sb="30" eb="32">
      <t>ヒツヨウ</t>
    </rPh>
    <rPh sb="33" eb="35">
      <t>バアイ</t>
    </rPh>
    <rPh sb="36" eb="38">
      <t>コウモク</t>
    </rPh>
    <rPh sb="39" eb="41">
      <t>ヨウイ</t>
    </rPh>
    <phoneticPr fontId="2"/>
  </si>
  <si>
    <t>研究代表医師**</t>
    <rPh sb="0" eb="2">
      <t>ケンキュウ</t>
    </rPh>
    <rPh sb="2" eb="4">
      <t>ダイヒョウ</t>
    </rPh>
    <rPh sb="4" eb="6">
      <t>イシ</t>
    </rPh>
    <phoneticPr fontId="2"/>
  </si>
  <si>
    <t>3. 症例報告書（EDC）のデータ収集プロセスに関する情報</t>
    <phoneticPr fontId="2"/>
  </si>
  <si>
    <t>※研究計画書に症例報告書の入力までの期間を規定する場合は集計可能である。</t>
    <rPh sb="1" eb="3">
      <t>ケンキュウ</t>
    </rPh>
    <rPh sb="3" eb="5">
      <t>ケイカク</t>
    </rPh>
    <rPh sb="5" eb="6">
      <t>ショ</t>
    </rPh>
    <rPh sb="7" eb="9">
      <t>ショウレイ</t>
    </rPh>
    <rPh sb="9" eb="12">
      <t>ホウコクショ</t>
    </rPh>
    <rPh sb="13" eb="15">
      <t>ニュウリョク</t>
    </rPh>
    <rPh sb="18" eb="20">
      <t>キカン</t>
    </rPh>
    <rPh sb="21" eb="23">
      <t>キテイ</t>
    </rPh>
    <rPh sb="25" eb="27">
      <t>バアイ</t>
    </rPh>
    <rPh sb="28" eb="30">
      <t>シュウケイ</t>
    </rPh>
    <rPh sb="30" eb="32">
      <t>カノウ</t>
    </rPh>
    <phoneticPr fontId="2"/>
  </si>
  <si>
    <t>これらのデータは、各施設でのプロセスの適切さを示すことになり、各実施医療機関のパフォーマンスを</t>
    <rPh sb="9" eb="12">
      <t>カクシセツ</t>
    </rPh>
    <rPh sb="19" eb="21">
      <t>テキセツ</t>
    </rPh>
    <rPh sb="23" eb="24">
      <t>シメ</t>
    </rPh>
    <rPh sb="31" eb="32">
      <t>カク</t>
    </rPh>
    <rPh sb="32" eb="34">
      <t>ジッシ</t>
    </rPh>
    <rPh sb="34" eb="36">
      <t>イリョウ</t>
    </rPh>
    <rPh sb="36" eb="38">
      <t>キカン</t>
    </rPh>
    <phoneticPr fontId="2"/>
  </si>
  <si>
    <t>表すこととなる。</t>
    <rPh sb="0" eb="1">
      <t>アラワ</t>
    </rPh>
    <phoneticPr fontId="2"/>
  </si>
  <si>
    <t>※本テンプレートでは、臨床研究において一般的に重要と思われる項目を取り上げているが、記載する項目と、その内容については、試験の特性に応じ適宜追加・省略を行うことが可能である。
レイアウトに関しても各担当者の要請に応じ変更するなど、理解しやすいものとなるよう心掛ける。
特に、※3.の項目については、専任のデータマネジメント担当や、EDCの利用により管理が容易となる。</t>
    <rPh sb="1" eb="2">
      <t>ホン</t>
    </rPh>
    <rPh sb="11" eb="13">
      <t>リンショウ</t>
    </rPh>
    <rPh sb="13" eb="15">
      <t>ケンキュウ</t>
    </rPh>
    <rPh sb="19" eb="22">
      <t>イッパンテキ</t>
    </rPh>
    <rPh sb="23" eb="25">
      <t>ジュウヨウ</t>
    </rPh>
    <rPh sb="26" eb="27">
      <t>オモ</t>
    </rPh>
    <rPh sb="30" eb="32">
      <t>コウモク</t>
    </rPh>
    <rPh sb="33" eb="34">
      <t>ト</t>
    </rPh>
    <rPh sb="35" eb="36">
      <t>ア</t>
    </rPh>
    <rPh sb="46" eb="48">
      <t>コウモク</t>
    </rPh>
    <rPh sb="52" eb="54">
      <t>ナイヨウ</t>
    </rPh>
    <rPh sb="60" eb="62">
      <t>シケン</t>
    </rPh>
    <rPh sb="63" eb="65">
      <t>トクセイ</t>
    </rPh>
    <rPh sb="66" eb="67">
      <t>オウ</t>
    </rPh>
    <rPh sb="68" eb="70">
      <t>テキギ</t>
    </rPh>
    <rPh sb="70" eb="72">
      <t>ツイカ</t>
    </rPh>
    <rPh sb="73" eb="75">
      <t>ショウリャク</t>
    </rPh>
    <rPh sb="76" eb="77">
      <t>オコナ</t>
    </rPh>
    <rPh sb="81" eb="83">
      <t>カノウ</t>
    </rPh>
    <rPh sb="94" eb="95">
      <t>カン</t>
    </rPh>
    <rPh sb="98" eb="99">
      <t>カク</t>
    </rPh>
    <rPh sb="99" eb="101">
      <t>タントウ</t>
    </rPh>
    <rPh sb="103" eb="105">
      <t>ヨウセイ</t>
    </rPh>
    <rPh sb="106" eb="107">
      <t>オウ</t>
    </rPh>
    <rPh sb="108" eb="110">
      <t>ヘンコウ</t>
    </rPh>
    <rPh sb="115" eb="117">
      <t>リカイ</t>
    </rPh>
    <rPh sb="128" eb="130">
      <t>ココロガ</t>
    </rPh>
    <rPh sb="134" eb="135">
      <t>トク</t>
    </rPh>
    <phoneticPr fontId="2"/>
  </si>
  <si>
    <t>jRCT公表日</t>
    <rPh sb="4" eb="7">
      <t>コウヒョウビ</t>
    </rPh>
    <phoneticPr fontId="2"/>
  </si>
  <si>
    <t>4.3. 非重篤な有害事象リスト</t>
    <rPh sb="5" eb="6">
      <t>ヒ</t>
    </rPh>
    <rPh sb="6" eb="8">
      <t>ジュウトク</t>
    </rPh>
    <rPh sb="9" eb="13">
      <t>ユウガイジショウ</t>
    </rPh>
    <phoneticPr fontId="2"/>
  </si>
  <si>
    <t>転帰日</t>
    <rPh sb="0" eb="2">
      <t>テンキ</t>
    </rPh>
    <rPh sb="2" eb="3">
      <t>ビ</t>
    </rPh>
    <phoneticPr fontId="2"/>
  </si>
  <si>
    <t>※重症度の記載については、試験の特性に応じCTCAEや、厚生労働省の医薬品等の副作用の重篤度分類基準を用いることも可能</t>
    <rPh sb="1" eb="3">
      <t>ジュウショウ</t>
    </rPh>
    <rPh sb="3" eb="4">
      <t>ド</t>
    </rPh>
    <rPh sb="5" eb="7">
      <t>キサイ</t>
    </rPh>
    <rPh sb="13" eb="15">
      <t>シケン</t>
    </rPh>
    <rPh sb="16" eb="18">
      <t>トクセイ</t>
    </rPh>
    <rPh sb="19" eb="20">
      <t>オウ</t>
    </rPh>
    <rPh sb="28" eb="30">
      <t>コウセイ</t>
    </rPh>
    <rPh sb="30" eb="33">
      <t>ロウドウショウ</t>
    </rPh>
    <rPh sb="34" eb="37">
      <t>イヤクヒン</t>
    </rPh>
    <rPh sb="37" eb="38">
      <t>トウ</t>
    </rPh>
    <rPh sb="39" eb="42">
      <t>フクサヨウ</t>
    </rPh>
    <rPh sb="43" eb="45">
      <t>ジュウトク</t>
    </rPh>
    <rPh sb="45" eb="46">
      <t>ド</t>
    </rPh>
    <rPh sb="46" eb="48">
      <t>ブンルイ</t>
    </rPh>
    <rPh sb="48" eb="50">
      <t>キジュン</t>
    </rPh>
    <rPh sb="51" eb="52">
      <t>モチ</t>
    </rPh>
    <rPh sb="57" eb="59">
      <t>カノウ</t>
    </rPh>
    <phoneticPr fontId="2"/>
  </si>
  <si>
    <t>※重症度の記載については、試験の特性に応じCTCAEや、厚生労働省の医薬品等の副作用の重篤度分類基準を用いることも可能</t>
    <phoneticPr fontId="2"/>
  </si>
  <si>
    <t>5. 不適合事項</t>
    <rPh sb="3" eb="6">
      <t>フテキゴウ</t>
    </rPh>
    <rPh sb="6" eb="8">
      <t>ジコウ</t>
    </rPh>
    <phoneticPr fontId="2"/>
  </si>
  <si>
    <t>5.1.　研究計画書との不適合事項</t>
    <rPh sb="5" eb="7">
      <t>ケンキュウ</t>
    </rPh>
    <rPh sb="7" eb="10">
      <t>ケイカクショ</t>
    </rPh>
    <rPh sb="12" eb="15">
      <t>フテキゴウ</t>
    </rPh>
    <rPh sb="15" eb="17">
      <t>ジコウ</t>
    </rPh>
    <phoneticPr fontId="2"/>
  </si>
  <si>
    <t>5.2.　不適合事項の詳細</t>
    <rPh sb="5" eb="8">
      <t>フテキゴウ</t>
    </rPh>
    <rPh sb="8" eb="10">
      <t>ジコウ</t>
    </rPh>
    <rPh sb="11" eb="13">
      <t>ショウサイ</t>
    </rPh>
    <phoneticPr fontId="2"/>
  </si>
  <si>
    <t xml:space="preserve">5.3.　データクリーニング（データマネジメント）に関する問題点 </t>
    <rPh sb="26" eb="27">
      <t>カン</t>
    </rPh>
    <rPh sb="29" eb="32">
      <t>モンダイテン</t>
    </rPh>
    <phoneticPr fontId="2"/>
  </si>
  <si>
    <t>※ここで扱う不適合については、サイトモニタリングなど、中央モニタリング以外の方法で判明する場合も多いため、本テンプレートの内容にサイトモニタリングにより得られた情報を加え、総括的な「モニタリング報告書」として報告することも可能である。</t>
    <rPh sb="4" eb="5">
      <t>アツカ</t>
    </rPh>
    <rPh sb="6" eb="9">
      <t>フテキゴウ</t>
    </rPh>
    <rPh sb="27" eb="29">
      <t>チュウオウ</t>
    </rPh>
    <rPh sb="35" eb="37">
      <t>イガイ</t>
    </rPh>
    <rPh sb="38" eb="40">
      <t>ホウホウ</t>
    </rPh>
    <rPh sb="41" eb="43">
      <t>ハンメイ</t>
    </rPh>
    <rPh sb="45" eb="47">
      <t>バアイ</t>
    </rPh>
    <rPh sb="48" eb="49">
      <t>オオ</t>
    </rPh>
    <rPh sb="53" eb="54">
      <t>ホン</t>
    </rPh>
    <rPh sb="61" eb="63">
      <t>ナイヨウ</t>
    </rPh>
    <rPh sb="76" eb="77">
      <t>エ</t>
    </rPh>
    <rPh sb="80" eb="82">
      <t>ジョウホウ</t>
    </rPh>
    <rPh sb="83" eb="84">
      <t>クワ</t>
    </rPh>
    <rPh sb="86" eb="89">
      <t>ソウカツテキ</t>
    </rPh>
    <rPh sb="97" eb="100">
      <t>ホウコクショ</t>
    </rPh>
    <rPh sb="104" eb="106">
      <t>ホウコク</t>
    </rPh>
    <rPh sb="111" eb="113">
      <t>カノウ</t>
    </rPh>
    <phoneticPr fontId="2"/>
  </si>
  <si>
    <t>5. 不適合</t>
    <rPh sb="3" eb="6">
      <t>フテキゴウ</t>
    </rPh>
    <phoneticPr fontId="2"/>
  </si>
  <si>
    <t>不適合事項</t>
    <rPh sb="0" eb="3">
      <t>フテキゴウ</t>
    </rPh>
    <rPh sb="3" eb="5">
      <t>ジコウ</t>
    </rPh>
    <phoneticPr fontId="2"/>
  </si>
  <si>
    <t>（例）
・Ｖｉｓｉｔ○における□□の測定日に関する不適合が頻発しており、要因を調査し、対策を講じる必要がある。
・○○市民病院において選択基準の不適合が頻発しており、実施状況について詳細を確認する必要がある。
・△△の測定に欠測が多い。
・○○病院におけるサイトモニタリングの結果、支援部門の人員が不足しており他の施設からの派遣等も検討する必要がある。
・××病院において同意書の不備が目立つため、該当する症例の取り扱いおよび対策を検討する必要がある。</t>
    <rPh sb="1" eb="2">
      <t>レイ</t>
    </rPh>
    <rPh sb="18" eb="20">
      <t>ソクテイ</t>
    </rPh>
    <rPh sb="20" eb="21">
      <t>ビ</t>
    </rPh>
    <rPh sb="22" eb="23">
      <t>カン</t>
    </rPh>
    <rPh sb="29" eb="31">
      <t>ヒンパツ</t>
    </rPh>
    <rPh sb="36" eb="38">
      <t>ヨウイン</t>
    </rPh>
    <rPh sb="39" eb="41">
      <t>チョウサ</t>
    </rPh>
    <rPh sb="43" eb="45">
      <t>タイサク</t>
    </rPh>
    <rPh sb="46" eb="47">
      <t>コウ</t>
    </rPh>
    <rPh sb="49" eb="51">
      <t>ヒツヨウ</t>
    </rPh>
    <rPh sb="59" eb="61">
      <t>シミン</t>
    </rPh>
    <rPh sb="61" eb="63">
      <t>ビョウイン</t>
    </rPh>
    <rPh sb="67" eb="69">
      <t>センタク</t>
    </rPh>
    <rPh sb="69" eb="71">
      <t>キジュン</t>
    </rPh>
    <rPh sb="76" eb="78">
      <t>ヒンパツ</t>
    </rPh>
    <rPh sb="83" eb="85">
      <t>ジッシ</t>
    </rPh>
    <rPh sb="85" eb="87">
      <t>ジョウキョウ</t>
    </rPh>
    <rPh sb="91" eb="93">
      <t>ショウサイ</t>
    </rPh>
    <rPh sb="94" eb="96">
      <t>カクニン</t>
    </rPh>
    <rPh sb="98" eb="100">
      <t>ヒツヨウ</t>
    </rPh>
    <rPh sb="109" eb="111">
      <t>ソクテイ</t>
    </rPh>
    <rPh sb="112" eb="114">
      <t>ケッソク</t>
    </rPh>
    <rPh sb="115" eb="116">
      <t>オオ</t>
    </rPh>
    <rPh sb="122" eb="124">
      <t>ビョウイン</t>
    </rPh>
    <rPh sb="138" eb="140">
      <t>ケッカ</t>
    </rPh>
    <rPh sb="141" eb="143">
      <t>シエン</t>
    </rPh>
    <rPh sb="143" eb="145">
      <t>ブモン</t>
    </rPh>
    <rPh sb="146" eb="148">
      <t>ジンイン</t>
    </rPh>
    <rPh sb="149" eb="151">
      <t>フソク</t>
    </rPh>
    <rPh sb="155" eb="156">
      <t>タ</t>
    </rPh>
    <rPh sb="157" eb="159">
      <t>シセツ</t>
    </rPh>
    <rPh sb="162" eb="164">
      <t>ハケン</t>
    </rPh>
    <rPh sb="164" eb="165">
      <t>トウ</t>
    </rPh>
    <rPh sb="166" eb="168">
      <t>ケントウ</t>
    </rPh>
    <rPh sb="170" eb="172">
      <t>ヒツヨウ</t>
    </rPh>
    <rPh sb="180" eb="182">
      <t>ビョウイン</t>
    </rPh>
    <rPh sb="186" eb="189">
      <t>ドウイショ</t>
    </rPh>
    <rPh sb="190" eb="192">
      <t>フビ</t>
    </rPh>
    <rPh sb="193" eb="195">
      <t>メダ</t>
    </rPh>
    <rPh sb="199" eb="201">
      <t>ガイトウ</t>
    </rPh>
    <rPh sb="203" eb="205">
      <t>ショウレイ</t>
    </rPh>
    <rPh sb="206" eb="207">
      <t>ト</t>
    </rPh>
    <rPh sb="208" eb="209">
      <t>アツカ</t>
    </rPh>
    <rPh sb="213" eb="215">
      <t>タイサク</t>
    </rPh>
    <rPh sb="216" eb="218">
      <t>ケントウ</t>
    </rPh>
    <rPh sb="220" eb="222">
      <t>ヒツヨウ</t>
    </rPh>
    <phoneticPr fontId="2"/>
  </si>
  <si>
    <t>プロトコルからの重大な不適合</t>
  </si>
  <si>
    <t>※必要に応じて、不適合の分類についても検討し、分析する。</t>
    <rPh sb="1" eb="3">
      <t>ヒツヨウ</t>
    </rPh>
    <rPh sb="4" eb="5">
      <t>オウ</t>
    </rPh>
    <rPh sb="12" eb="14">
      <t>ブンルイ</t>
    </rPh>
    <rPh sb="19" eb="21">
      <t>ケントウ</t>
    </rPh>
    <rPh sb="23" eb="25">
      <t>ブンセキ</t>
    </rPh>
    <phoneticPr fontId="2"/>
  </si>
  <si>
    <t>医療機関
実施許可日</t>
    <rPh sb="0" eb="2">
      <t>イリョウ</t>
    </rPh>
    <rPh sb="2" eb="4">
      <t>キカン</t>
    </rPh>
    <rPh sb="5" eb="7">
      <t>ジッシ</t>
    </rPh>
    <rPh sb="7" eb="9">
      <t>キョカ</t>
    </rPh>
    <rPh sb="9" eb="10">
      <t>ビ</t>
    </rPh>
    <phoneticPr fontId="2"/>
  </si>
  <si>
    <t xml:space="preserve">（例）
・○○市民病院に対し施設訪問モニタリングを追加で実施する旨を連絡した。
・XX病院において、症例登録を促進するため、CRCの増員を行った。
・中央モニタリングの結果を受け、全施設において□□に関するサイトモニタリングを行った。
・有害事象として△△が頻発しており、発生要因に関し現在調査中である。現在のところ、□□という理由が主であり、試験薬××による可能性は低い。今後調査を継続する。
</t>
    <rPh sb="1" eb="2">
      <t>レイ</t>
    </rPh>
    <rPh sb="7" eb="9">
      <t>シミン</t>
    </rPh>
    <rPh sb="9" eb="11">
      <t>ビョウイン</t>
    </rPh>
    <rPh sb="12" eb="13">
      <t>タイ</t>
    </rPh>
    <rPh sb="14" eb="16">
      <t>シセツ</t>
    </rPh>
    <rPh sb="16" eb="18">
      <t>ホウモン</t>
    </rPh>
    <rPh sb="25" eb="27">
      <t>ツイカ</t>
    </rPh>
    <rPh sb="28" eb="30">
      <t>ジッシ</t>
    </rPh>
    <rPh sb="32" eb="33">
      <t>ムネ</t>
    </rPh>
    <rPh sb="34" eb="36">
      <t>レンラク</t>
    </rPh>
    <rPh sb="43" eb="45">
      <t>ビョウイン</t>
    </rPh>
    <rPh sb="50" eb="52">
      <t>ショウレイ</t>
    </rPh>
    <rPh sb="52" eb="54">
      <t>トウロク</t>
    </rPh>
    <rPh sb="55" eb="57">
      <t>ソクシン</t>
    </rPh>
    <rPh sb="66" eb="68">
      <t>ゾウイン</t>
    </rPh>
    <rPh sb="69" eb="70">
      <t>オコナ</t>
    </rPh>
    <rPh sb="75" eb="77">
      <t>チュウオウ</t>
    </rPh>
    <rPh sb="84" eb="86">
      <t>ケッカ</t>
    </rPh>
    <rPh sb="87" eb="88">
      <t>ウ</t>
    </rPh>
    <rPh sb="90" eb="93">
      <t>ゼンシセツ</t>
    </rPh>
    <rPh sb="100" eb="101">
      <t>カン</t>
    </rPh>
    <rPh sb="113" eb="114">
      <t>オコナ</t>
    </rPh>
    <rPh sb="119" eb="121">
      <t>ユウガイ</t>
    </rPh>
    <rPh sb="121" eb="123">
      <t>ジショウ</t>
    </rPh>
    <rPh sb="129" eb="131">
      <t>ヒンパツ</t>
    </rPh>
    <rPh sb="136" eb="138">
      <t>ハッセイ</t>
    </rPh>
    <rPh sb="138" eb="140">
      <t>ヨウイン</t>
    </rPh>
    <rPh sb="141" eb="142">
      <t>カン</t>
    </rPh>
    <rPh sb="143" eb="145">
      <t>ゲンザイ</t>
    </rPh>
    <rPh sb="145" eb="148">
      <t>チョウサチュウ</t>
    </rPh>
    <rPh sb="152" eb="154">
      <t>ゲンザイ</t>
    </rPh>
    <rPh sb="164" eb="166">
      <t>リユウ</t>
    </rPh>
    <rPh sb="167" eb="168">
      <t>オモ</t>
    </rPh>
    <rPh sb="172" eb="174">
      <t>シケン</t>
    </rPh>
    <rPh sb="174" eb="175">
      <t>ヤク</t>
    </rPh>
    <rPh sb="180" eb="183">
      <t>カノウセイ</t>
    </rPh>
    <rPh sb="184" eb="185">
      <t>ヒク</t>
    </rPh>
    <rPh sb="187" eb="189">
      <t>コンゴ</t>
    </rPh>
    <rPh sb="189" eb="191">
      <t>チョウサ</t>
    </rPh>
    <rPh sb="192" eb="194">
      <t>ケイゾク</t>
    </rPh>
    <phoneticPr fontId="2"/>
  </si>
  <si>
    <t>2.3. 不適格の疑いのある症例一覧</t>
    <rPh sb="6" eb="8">
      <t>ジョウキ</t>
    </rPh>
    <rPh sb="8" eb="10">
      <t>キイロ</t>
    </rPh>
    <rPh sb="10" eb="12">
      <t>ワクナイ</t>
    </rPh>
    <rPh sb="13" eb="15">
      <t>キサイ</t>
    </rPh>
    <phoneticPr fontId="2"/>
  </si>
  <si>
    <t>※3.の項目については、専任のデータマネジメント担当を指名し、受領の記録を管理したり、EDCの利用により管理が容易となる。</t>
    <rPh sb="4" eb="6">
      <t>コウモク</t>
    </rPh>
    <rPh sb="12" eb="14">
      <t>センニン</t>
    </rPh>
    <rPh sb="24" eb="26">
      <t>タントウ</t>
    </rPh>
    <rPh sb="27" eb="29">
      <t>シメイ</t>
    </rPh>
    <rPh sb="31" eb="33">
      <t>ジュリョウ</t>
    </rPh>
    <rPh sb="34" eb="36">
      <t>キロク</t>
    </rPh>
    <rPh sb="37" eb="39">
      <t>カンリ</t>
    </rPh>
    <rPh sb="47" eb="49">
      <t>リヨウ</t>
    </rPh>
    <rPh sb="52" eb="54">
      <t>カンリ</t>
    </rPh>
    <rPh sb="55" eb="57">
      <t>ヨウイ</t>
    </rPh>
    <phoneticPr fontId="2"/>
  </si>
  <si>
    <t>CRB承認日</t>
    <rPh sb="3" eb="5">
      <t>ショウニン</t>
    </rPh>
    <rPh sb="5" eb="6">
      <t>ビ</t>
    </rPh>
    <phoneticPr fontId="2"/>
  </si>
  <si>
    <r>
      <t xml:space="preserve">※記載する項目と、その内容については、試験の特性に応じ適宜追加・省略を行うことが可能であり、採血検査、バイタルサイン等のデータを含めることも可能である。
</t>
    </r>
    <r>
      <rPr>
        <b/>
        <i/>
        <u/>
        <sz val="11"/>
        <color theme="4"/>
        <rFont val="ＭＳ Ｐゴシック"/>
        <family val="3"/>
        <charset val="128"/>
        <scheme val="minor"/>
      </rPr>
      <t>ただし、エンドポイントに関わるデータは、中央モニタリング報告書として提示することが、バイアスにつながり得るので注意すること!!</t>
    </r>
    <phoneticPr fontId="2"/>
  </si>
  <si>
    <t>2016/1/XX</t>
    <phoneticPr fontId="2"/>
  </si>
  <si>
    <t>*必要に応じて、クエリ（照会事項）を変数や、症例報告書種別毎に分類化し、不整合の発生頻度を示す</t>
    <rPh sb="1" eb="3">
      <t>ヒツヨウ</t>
    </rPh>
    <rPh sb="4" eb="5">
      <t>オウ</t>
    </rPh>
    <rPh sb="12" eb="16">
      <t>ショウカイジコウ</t>
    </rPh>
    <rPh sb="18" eb="20">
      <t>ヘンスウ</t>
    </rPh>
    <rPh sb="22" eb="27">
      <t>ショウレイホウコクショ</t>
    </rPh>
    <rPh sb="27" eb="29">
      <t>シュベツ</t>
    </rPh>
    <rPh sb="29" eb="30">
      <t>ゴト</t>
    </rPh>
    <rPh sb="31" eb="33">
      <t>ブンルイ</t>
    </rPh>
    <rPh sb="33" eb="34">
      <t>カ</t>
    </rPh>
    <rPh sb="36" eb="37">
      <t>フ</t>
    </rPh>
    <rPh sb="37" eb="39">
      <t>フセイゴウ</t>
    </rPh>
    <rPh sb="40" eb="42">
      <t>ハッセイテイド</t>
    </rPh>
    <rPh sb="42" eb="44">
      <t>ヒンド</t>
    </rPh>
    <rPh sb="45" eb="46">
      <t>シメ</t>
    </rPh>
    <phoneticPr fontId="2"/>
  </si>
  <si>
    <t>各症例における最悪のGrade</t>
    <rPh sb="0" eb="1">
      <t>カク</t>
    </rPh>
    <rPh sb="1" eb="3">
      <t>ショウレイ</t>
    </rPh>
    <rPh sb="7" eb="8">
      <t>モット</t>
    </rPh>
    <rPh sb="8" eb="9">
      <t>ワル</t>
    </rPh>
    <phoneticPr fontId="2"/>
  </si>
  <si>
    <t>※いつの時点でのデータを本レポートの集計に用いたか明瞭にすること</t>
    <rPh sb="12" eb="13">
      <t>ホン</t>
    </rPh>
    <rPh sb="18" eb="20">
      <t>シュウケイ</t>
    </rPh>
    <rPh sb="21" eb="22">
      <t>モチ</t>
    </rPh>
    <phoneticPr fontId="2"/>
  </si>
  <si>
    <t>本報告書の作成頻度については、試験期間が数年にわたる場合、原則として年に2度作成が目安とする。</t>
    <rPh sb="0" eb="1">
      <t>ホン</t>
    </rPh>
    <rPh sb="1" eb="4">
      <t>ホウコクショ</t>
    </rPh>
    <rPh sb="5" eb="7">
      <t>サクセイ</t>
    </rPh>
    <rPh sb="7" eb="9">
      <t>ヒンド</t>
    </rPh>
    <rPh sb="15" eb="17">
      <t>シケン</t>
    </rPh>
    <rPh sb="17" eb="19">
      <t>キカン</t>
    </rPh>
    <rPh sb="20" eb="22">
      <t>スウネン</t>
    </rPh>
    <rPh sb="26" eb="28">
      <t>バアイ</t>
    </rPh>
    <rPh sb="29" eb="31">
      <t>ゲンソク</t>
    </rPh>
    <rPh sb="34" eb="35">
      <t>ネン</t>
    </rPh>
    <rPh sb="37" eb="38">
      <t>ド</t>
    </rPh>
    <rPh sb="38" eb="40">
      <t>サクセイ</t>
    </rPh>
    <rPh sb="41" eb="43">
      <t>メヤス</t>
    </rPh>
    <phoneticPr fontId="2"/>
  </si>
  <si>
    <t>本報告書で設定されている項目以外にも、データマンジメント担当者が入力すべき項目など、必要に応じて項目を追加し、運用することを推奨する。</t>
    <rPh sb="0" eb="1">
      <t>ホン</t>
    </rPh>
    <rPh sb="1" eb="4">
      <t>ホウコクショ</t>
    </rPh>
    <rPh sb="5" eb="7">
      <t>セッテイ</t>
    </rPh>
    <rPh sb="12" eb="14">
      <t>コウモク</t>
    </rPh>
    <rPh sb="14" eb="16">
      <t>イガイ</t>
    </rPh>
    <rPh sb="28" eb="31">
      <t>タントウシャ</t>
    </rPh>
    <rPh sb="32" eb="34">
      <t>ニュウリョク</t>
    </rPh>
    <rPh sb="37" eb="39">
      <t>コウモク</t>
    </rPh>
    <rPh sb="42" eb="44">
      <t>ヒツヨウ</t>
    </rPh>
    <rPh sb="45" eb="46">
      <t>オウ</t>
    </rPh>
    <rPh sb="48" eb="50">
      <t>コウモク</t>
    </rPh>
    <rPh sb="51" eb="53">
      <t>ツイカ</t>
    </rPh>
    <rPh sb="55" eb="57">
      <t>ウンヨウ</t>
    </rPh>
    <rPh sb="62" eb="64">
      <t>スイショウ</t>
    </rPh>
    <phoneticPr fontId="2"/>
  </si>
  <si>
    <t>本テンプレート以外にも、JCTN(Japanese Cancer Trial Network：http://jctn.jp/guideline.html）が公開している中央モニタリング報告書の資料も参考となる。</t>
    <rPh sb="0" eb="1">
      <t>ホン</t>
    </rPh>
    <rPh sb="7" eb="9">
      <t>イガイ</t>
    </rPh>
    <rPh sb="78" eb="80">
      <t>コウカイ</t>
    </rPh>
    <rPh sb="84" eb="86">
      <t>チュウオウ</t>
    </rPh>
    <rPh sb="92" eb="94">
      <t>ホウコク</t>
    </rPh>
    <rPh sb="94" eb="95">
      <t>ショ</t>
    </rPh>
    <rPh sb="96" eb="98">
      <t>シリョウ</t>
    </rPh>
    <rPh sb="99" eb="101">
      <t>サンコウ</t>
    </rPh>
    <phoneticPr fontId="2"/>
  </si>
  <si>
    <t>※ここでは、上記黄色枠内に記載するとExcel関数を利用し自動的に下記サマリーが作成される形を想定している。誤記を避けるためドロップダウンリストの利用を行うのも良い。
症例を拡張する場合には、下のセル内の参照範囲を変更すること（年齢、標準偏差、性別、治療経過の要約、中止例内訳等）。</t>
    <rPh sb="6" eb="8">
      <t>ジョウキ</t>
    </rPh>
    <rPh sb="8" eb="10">
      <t>キイロ</t>
    </rPh>
    <rPh sb="10" eb="12">
      <t>ワクナイ</t>
    </rPh>
    <rPh sb="13" eb="15">
      <t>キサイ</t>
    </rPh>
    <rPh sb="23" eb="25">
      <t>カンスウ</t>
    </rPh>
    <rPh sb="26" eb="28">
      <t>リヨウ</t>
    </rPh>
    <rPh sb="29" eb="32">
      <t>ジドウテキ</t>
    </rPh>
    <rPh sb="33" eb="35">
      <t>カキ</t>
    </rPh>
    <rPh sb="40" eb="42">
      <t>サクセイ</t>
    </rPh>
    <rPh sb="45" eb="46">
      <t>カタチ</t>
    </rPh>
    <rPh sb="47" eb="49">
      <t>ソウテイ</t>
    </rPh>
    <rPh sb="54" eb="56">
      <t>ゴキ</t>
    </rPh>
    <rPh sb="57" eb="58">
      <t>サ</t>
    </rPh>
    <rPh sb="73" eb="75">
      <t>リヨウ</t>
    </rPh>
    <rPh sb="76" eb="77">
      <t>オコナ</t>
    </rPh>
    <rPh sb="80" eb="81">
      <t>ヨ</t>
    </rPh>
    <rPh sb="84" eb="86">
      <t>ショウレイ</t>
    </rPh>
    <rPh sb="87" eb="89">
      <t>カクチョウ</t>
    </rPh>
    <rPh sb="91" eb="93">
      <t>バアイ</t>
    </rPh>
    <rPh sb="96" eb="97">
      <t>シタ</t>
    </rPh>
    <rPh sb="100" eb="101">
      <t>ナイ</t>
    </rPh>
    <rPh sb="102" eb="106">
      <t>サンショウハンイ</t>
    </rPh>
    <rPh sb="107" eb="109">
      <t>ヘンコウ</t>
    </rPh>
    <rPh sb="114" eb="116">
      <t>ネンレイ</t>
    </rPh>
    <rPh sb="117" eb="119">
      <t>ヒョウジュン</t>
    </rPh>
    <rPh sb="119" eb="121">
      <t>ヘンサ</t>
    </rPh>
    <rPh sb="122" eb="124">
      <t>セイベツ</t>
    </rPh>
    <rPh sb="125" eb="127">
      <t>チリョウ</t>
    </rPh>
    <rPh sb="127" eb="129">
      <t>ケイカ</t>
    </rPh>
    <rPh sb="130" eb="132">
      <t>ヨウヤク</t>
    </rPh>
    <rPh sb="133" eb="135">
      <t>チュウシ</t>
    </rPh>
    <rPh sb="135" eb="136">
      <t>レイ</t>
    </rPh>
    <rPh sb="136" eb="138">
      <t>ウチワケ</t>
    </rPh>
    <rPh sb="138" eb="139">
      <t>トウ</t>
    </rPh>
    <phoneticPr fontId="2"/>
  </si>
  <si>
    <r>
      <t xml:space="preserve">「不適合」および「重大な不適合」の定義については、研究計画書等で、研究開始に先立ち明確にしておくこと
規制当局（例①）やいくつかの臨床研究グループ（例②）では以下のように定義されている
例①FDAでは「重大な不適合」について、Guidance for Industry and Clinical Investigators　"The Use of Clinical Holds Following Clinical  Investigator Misconduct"において、
1)重篤な有害事象について適切に報告することを怠る。2)試験薬の投与により、重大なリスクを生じる可能性のある適格基準に合致しない被験者を登録すること、また、適切な安全性の評価を怠ること。3)繰り返し、同意取得のプロセスにおいて不適合となる行為を行うこと。例えば、同意文書の偽造や、試験薬に関わる重大なリスクを同意文書取得の際に適切に被験者に開示しないこと。4)安全性データの改ざん。5)研究計画書の変更の際に、IRBのレビューと承認を得ないこと。6)被験者が不当で重大な疾病や受傷のリスクにさらされないように、適切に監督しないこと
例②JCOGプロトコルマニュアルVer3.3　（www.jcog.jp/basic/policy/A_020_0010_14.pdf）においては、
1）違反 violation 担当医/施設に原因があって臨床的に不適切であり、かつ以下の複数項目に該当するプロトコール規定か らの逸脱を「違反」とする。
</t>
    </r>
    <r>
      <rPr>
        <i/>
        <sz val="11"/>
        <color rgb="FFFF0000"/>
        <rFont val="ＭＳ Ｐゴシック"/>
        <family val="3"/>
        <charset val="128"/>
        <scheme val="minor"/>
      </rPr>
      <t>臨床研究法に従う試験においては「重大な不適合」と扱い、研究代表医師が状況を 把握次第速やかに認定臨床研究審査委員会に報告する。</t>
    </r>
    <r>
      <rPr>
        <i/>
        <sz val="11"/>
        <color theme="4"/>
        <rFont val="ＭＳ Ｐゴシック"/>
        <family val="3"/>
        <charset val="128"/>
        <scheme val="minor"/>
      </rPr>
      <t xml:space="preserve">
① 試験のエンドポイントの評価に実質的な影響を及ぼす 
② 故意または系統的 
③ 危険または逸脱の程度が著しい 「違反」は論文公表する際に原則として個々の違反の内容を記載する。
2）逸脱 deviation
1）の違反にも、3）の許容範囲にも該当しない逸脱。特定の逸脱が多く見られた場合は論文公表の際に記載 することが望ましい。モニタリングレポート検討時に以下のいずれかに分類する。 
</t>
    </r>
    <r>
      <rPr>
        <i/>
        <sz val="11"/>
        <color rgb="FFFF0000"/>
        <rFont val="ＭＳ Ｐゴシック"/>
        <family val="3"/>
        <charset val="128"/>
        <scheme val="minor"/>
      </rPr>
      <t xml:space="preserve">臨床研究法における「不適合」に相当するため、それらが記載されたモニタリングレポートの提出をもって実施医療機関の管理者に（年 2 回）報告される。「重大な不適合」とはしない。 </t>
    </r>
    <r>
      <rPr>
        <i/>
        <sz val="11"/>
        <color theme="4"/>
        <rFont val="ＭＳ Ｐゴシック"/>
        <family val="3"/>
        <charset val="128"/>
        <scheme val="minor"/>
      </rPr>
      <t xml:space="preserve">
① 逸脱：望ましくないもので減らすべきもの 
② 逸脱（やむを得ない）：積極的に減らすほどではないもの（例：年末年始による延期、機器故障など） 
③ 逸脱（臨床的に妥当）：担当医/施設の判断を積極的に肯定するもの（再度同様の状況が生じた際には同様に逸脱することが望ましいと考えられるもの）  
3）許容範囲（の逸脱）acceptable deviation JCOG 全体、研究グループ、または研究代表者/研究事務局とデータセンター間で、試験開始前または試 験開始後に試験毎に設けた許容範囲内のプロトコールからの逸脱。
</t>
    </r>
    <r>
      <rPr>
        <i/>
        <sz val="11"/>
        <color rgb="FFFF0000"/>
        <rFont val="ＭＳ Ｐゴシック"/>
        <family val="3"/>
        <charset val="128"/>
        <scheme val="minor"/>
      </rPr>
      <t xml:space="preserve">臨床研究法における「不適合」とはしな い。 
</t>
    </r>
    <r>
      <rPr>
        <i/>
        <sz val="11"/>
        <color theme="4"/>
        <rFont val="ＭＳ Ｐゴシック"/>
        <family val="3"/>
        <charset val="128"/>
        <scheme val="minor"/>
      </rPr>
      <t xml:space="preserve">事前に設定された許容範囲内の逸脱はモニタリングレポートに掲載しない。 </t>
    </r>
    <rPh sb="25" eb="27">
      <t>ケンキュウ</t>
    </rPh>
    <rPh sb="27" eb="29">
      <t>ケイカク</t>
    </rPh>
    <rPh sb="29" eb="30">
      <t>ショ</t>
    </rPh>
    <rPh sb="30" eb="31">
      <t>トウ</t>
    </rPh>
    <rPh sb="33" eb="35">
      <t>ケンキュウ</t>
    </rPh>
    <rPh sb="35" eb="37">
      <t>カイシ</t>
    </rPh>
    <rPh sb="38" eb="40">
      <t>サキダ</t>
    </rPh>
    <rPh sb="41" eb="43">
      <t>メイカク</t>
    </rPh>
    <rPh sb="56" eb="57">
      <t>レイ</t>
    </rPh>
    <rPh sb="74" eb="75">
      <t>レイ</t>
    </rPh>
    <rPh sb="79" eb="81">
      <t>イカ</t>
    </rPh>
    <rPh sb="85" eb="87">
      <t>テイギ</t>
    </rPh>
    <rPh sb="93" eb="94">
      <t>レイ</t>
    </rPh>
    <rPh sb="101" eb="103">
      <t>ジュウダイ</t>
    </rPh>
    <rPh sb="104" eb="107">
      <t>フテキゴウ</t>
    </rPh>
    <rPh sb="241" eb="243">
      <t>ジュウトク</t>
    </rPh>
    <rPh sb="244" eb="246">
      <t>ユウガイ</t>
    </rPh>
    <rPh sb="246" eb="248">
      <t>ジショウ</t>
    </rPh>
    <rPh sb="252" eb="254">
      <t>テキセツ</t>
    </rPh>
    <rPh sb="255" eb="257">
      <t>ホウコク</t>
    </rPh>
    <rPh sb="262" eb="263">
      <t>オコタ</t>
    </rPh>
    <rPh sb="267" eb="269">
      <t>シケン</t>
    </rPh>
    <rPh sb="269" eb="270">
      <t>ヤク</t>
    </rPh>
    <rPh sb="271" eb="273">
      <t>トウヨ</t>
    </rPh>
    <rPh sb="277" eb="279">
      <t>ジュウダイ</t>
    </rPh>
    <rPh sb="284" eb="285">
      <t>ショウ</t>
    </rPh>
    <rPh sb="287" eb="290">
      <t>カノウセイ</t>
    </rPh>
    <rPh sb="293" eb="295">
      <t>テキカク</t>
    </rPh>
    <rPh sb="295" eb="297">
      <t>キジュン</t>
    </rPh>
    <rPh sb="298" eb="300">
      <t>ガッチ</t>
    </rPh>
    <rPh sb="303" eb="306">
      <t>ヒケンシャ</t>
    </rPh>
    <rPh sb="307" eb="309">
      <t>トウロク</t>
    </rPh>
    <rPh sb="317" eb="319">
      <t>テキセツ</t>
    </rPh>
    <rPh sb="320" eb="323">
      <t>アンゼンセイ</t>
    </rPh>
    <rPh sb="324" eb="326">
      <t>ヒョウカ</t>
    </rPh>
    <rPh sb="327" eb="328">
      <t>オコタ</t>
    </rPh>
    <rPh sb="405" eb="408">
      <t>ヒケンシャ</t>
    </rPh>
    <rPh sb="506" eb="507">
      <t>レイ</t>
    </rPh>
    <phoneticPr fontId="2"/>
  </si>
  <si>
    <t>6. 中央モニタリングの報告に対する研究責任医師の見解、および講じた措置</t>
    <rPh sb="3" eb="5">
      <t>チュウオウ</t>
    </rPh>
    <rPh sb="12" eb="14">
      <t>ホウコク</t>
    </rPh>
    <rPh sb="15" eb="16">
      <t>タイ</t>
    </rPh>
    <rPh sb="18" eb="20">
      <t>ケンキュウ</t>
    </rPh>
    <rPh sb="20" eb="22">
      <t>セキニン</t>
    </rPh>
    <rPh sb="22" eb="24">
      <t>イシ</t>
    </rPh>
    <rPh sb="25" eb="27">
      <t>ケンカイ</t>
    </rPh>
    <rPh sb="31" eb="32">
      <t>コウ</t>
    </rPh>
    <rPh sb="34" eb="36">
      <t>ソチ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</si>
</sst>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_ "/>
    <numFmt numFmtId="177" formatCode="0_ "/>
    <numFmt numFmtId="178" formatCode="yyyy&quot;年&quot;m&quot;月&quot;;@"/>
    <numFmt numFmtId="179" formatCode="0_);[Red]\(0\)"/>
    <numFmt numFmtId="180" formatCode="0.0"/>
    <numFmt numFmtId="181" formatCode="0.0%"/>
    <numFmt numFmtId="182" formatCode="yyyy/m/d;@"/>
  </numFmts>
  <fonts count="41">
    <font>
      <sz val="11"/>
      <color theme="1"/>
      <name val="ＭＳ Ｐゴシック"/>
      <family val="2"/>
      <scheme val="minor"/>
    </font>
    <font>
      <sz val="12"/>
      <color theme="1"/>
      <name val="ＭＳ Ｐゴシック"/>
      <family val="2"/>
      <charset val="129"/>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2"/>
      <color theme="1"/>
      <name val="ＭＳ Ｐゴシック"/>
      <family val="3"/>
      <charset val="128"/>
      <scheme val="minor"/>
    </font>
    <font>
      <sz val="10"/>
      <color rgb="FF000000"/>
      <name val="ＭＳ Ｐゴシック"/>
      <family val="3"/>
      <charset val="128"/>
    </font>
    <font>
      <i/>
      <sz val="11"/>
      <color rgb="FFFF0000"/>
      <name val="ＭＳ Ｐゴシック"/>
      <family val="3"/>
      <charset val="128"/>
      <scheme val="minor"/>
    </font>
    <font>
      <i/>
      <sz val="10"/>
      <color rgb="FFFF0000"/>
      <name val="ＭＳ Ｐゴシック"/>
      <family val="3"/>
      <charset val="128"/>
      <scheme val="minor"/>
    </font>
    <font>
      <sz val="14"/>
      <color theme="1"/>
      <name val="ＭＳ Ｐゴシック"/>
      <family val="3"/>
      <charset val="128"/>
      <scheme val="minor"/>
    </font>
    <font>
      <sz val="11"/>
      <color theme="1"/>
      <name val="ＭＳ Ｐゴシック"/>
      <family val="2"/>
      <scheme val="minor"/>
    </font>
    <font>
      <sz val="20"/>
      <color theme="1"/>
      <name val="HGP創英角ｺﾞｼｯｸUB"/>
      <family val="3"/>
      <charset val="128"/>
    </font>
    <font>
      <sz val="11"/>
      <color rgb="FF0070C0"/>
      <name val="ＭＳ Ｐゴシック"/>
      <family val="3"/>
      <charset val="128"/>
      <scheme val="minor"/>
    </font>
    <font>
      <i/>
      <sz val="10"/>
      <color rgb="FF0070C0"/>
      <name val="ＭＳ Ｐゴシック"/>
      <family val="3"/>
      <charset val="128"/>
      <scheme val="minor"/>
    </font>
    <font>
      <u/>
      <sz val="11"/>
      <color theme="10"/>
      <name val="ＭＳ Ｐゴシック"/>
      <family val="2"/>
      <scheme val="minor"/>
    </font>
    <font>
      <u/>
      <sz val="11"/>
      <color theme="11"/>
      <name val="ＭＳ Ｐゴシック"/>
      <family val="2"/>
      <scheme val="minor"/>
    </font>
    <font>
      <sz val="11"/>
      <name val="ＭＳ Ｐゴシック"/>
      <family val="3"/>
      <charset val="128"/>
    </font>
    <font>
      <b/>
      <sz val="10"/>
      <color rgb="FFFF0000"/>
      <name val="ＭＳ Ｐゴシック"/>
      <family val="3"/>
      <charset val="128"/>
      <scheme val="minor"/>
    </font>
    <font>
      <sz val="8"/>
      <name val="ＭＳ Ｐゴシック"/>
      <family val="3"/>
      <charset val="128"/>
      <scheme val="minor"/>
    </font>
    <font>
      <sz val="16"/>
      <name val="ＭＳ Ｐゴシック"/>
      <family val="3"/>
      <charset val="128"/>
      <scheme val="minor"/>
    </font>
    <font>
      <sz val="9"/>
      <color rgb="FF000000"/>
      <name val="ＭＳ Ｐゴシック"/>
      <family val="3"/>
      <charset val="128"/>
    </font>
    <font>
      <sz val="11"/>
      <color theme="4"/>
      <name val="ＭＳ Ｐゴシック"/>
      <family val="2"/>
      <scheme val="minor"/>
    </font>
    <font>
      <b/>
      <sz val="11"/>
      <color theme="4"/>
      <name val="ＭＳ Ｐゴシック"/>
      <family val="3"/>
      <charset val="128"/>
      <scheme val="minor"/>
    </font>
    <font>
      <sz val="11"/>
      <color theme="4"/>
      <name val="ＭＳ Ｐゴシック"/>
      <family val="3"/>
      <charset val="128"/>
      <scheme val="minor"/>
    </font>
    <font>
      <sz val="9"/>
      <color theme="4"/>
      <name val="ＭＳ Ｐゴシック"/>
      <family val="3"/>
      <charset val="128"/>
      <scheme val="minor"/>
    </font>
    <font>
      <i/>
      <sz val="11"/>
      <color theme="4"/>
      <name val="ＭＳ Ｐゴシック"/>
      <family val="3"/>
      <charset val="128"/>
      <scheme val="minor"/>
    </font>
    <font>
      <b/>
      <sz val="10"/>
      <name val="ＭＳ Ｐゴシック"/>
      <family val="3"/>
      <charset val="128"/>
      <scheme val="minor"/>
    </font>
    <font>
      <b/>
      <i/>
      <u/>
      <sz val="11"/>
      <color theme="4"/>
      <name val="ＭＳ Ｐゴシック"/>
      <family val="3"/>
      <charset val="128"/>
      <scheme val="minor"/>
    </font>
    <font>
      <i/>
      <sz val="11"/>
      <color theme="1"/>
      <name val="ＭＳ Ｐゴシック"/>
      <family val="3"/>
      <charset val="128"/>
      <scheme val="minor"/>
    </font>
    <font>
      <sz val="11"/>
      <color rgb="FFFF0000"/>
      <name val="ＭＳ Ｐゴシック"/>
      <family val="3"/>
      <charset val="128"/>
      <scheme val="minor"/>
    </font>
    <font>
      <i/>
      <sz val="11"/>
      <color rgb="FF0070C0"/>
      <name val="ＭＳ Ｐゴシック"/>
      <family val="3"/>
      <charset val="128"/>
      <scheme val="minor"/>
    </font>
    <font>
      <sz val="11"/>
      <color theme="1"/>
      <name val="HGP創英角ｺﾞｼｯｸUB"/>
      <family val="3"/>
      <charset val="128"/>
    </font>
    <font>
      <sz val="11"/>
      <name val="ＭＳ Ｐゴシック"/>
      <family val="3"/>
      <charset val="128"/>
      <scheme val="minor"/>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FFC1"/>
        <bgColor indexed="64"/>
      </patternFill>
    </fill>
    <fill>
      <patternFill patternType="solid">
        <fgColor rgb="FFFFFFB4"/>
        <bgColor indexed="64"/>
      </patternFill>
    </fill>
    <fill>
      <patternFill patternType="solid">
        <fgColor theme="0"/>
        <bgColor indexed="64"/>
      </patternFill>
    </fill>
  </fills>
  <borders count="5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diagonalDown="1">
      <left style="thin">
        <color auto="1"/>
      </left>
      <right style="thin">
        <color auto="1"/>
      </right>
      <top style="thin">
        <color auto="1"/>
      </top>
      <bottom style="thin">
        <color auto="1"/>
      </bottom>
      <diagonal style="thin">
        <color auto="1"/>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diagonalDown="1">
      <left style="medium">
        <color auto="1"/>
      </left>
      <right style="thin">
        <color auto="1"/>
      </right>
      <top style="medium">
        <color auto="1"/>
      </top>
      <bottom style="thin">
        <color auto="1"/>
      </bottom>
      <diagonal style="thin">
        <color auto="1"/>
      </diagonal>
    </border>
    <border diagonalDown="1">
      <left style="thin">
        <color auto="1"/>
      </left>
      <right style="thin">
        <color auto="1"/>
      </right>
      <top style="medium">
        <color auto="1"/>
      </top>
      <bottom style="thin">
        <color auto="1"/>
      </bottom>
      <diagonal style="thin">
        <color auto="1"/>
      </diagonal>
    </border>
    <border>
      <left/>
      <right style="medium">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ck">
        <color auto="1"/>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medium">
        <color auto="1"/>
      </left>
      <right/>
      <top style="thin">
        <color auto="1"/>
      </top>
      <bottom style="thin">
        <color auto="1"/>
      </bottom>
      <diagonal/>
    </border>
  </borders>
  <cellStyleXfs count="60">
    <xf numFmtId="0" fontId="0" fillId="0" borderId="0"/>
    <xf numFmtId="9" fontId="18" fillId="0" borderId="0" applyFont="0" applyFill="0" applyBorder="0" applyAlignment="0" applyProtection="0">
      <alignment vertical="center"/>
    </xf>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cellStyleXfs>
  <cellXfs count="400">
    <xf numFmtId="0" fontId="0" fillId="0" borderId="0" xfId="0"/>
    <xf numFmtId="0" fontId="0" fillId="0" borderId="0" xfId="0" applyAlignment="1">
      <alignment vertical="center"/>
    </xf>
    <xf numFmtId="0" fontId="11" fillId="0" borderId="0" xfId="0" applyFont="1" applyAlignment="1">
      <alignment vertical="center"/>
    </xf>
    <xf numFmtId="0" fontId="11" fillId="0" borderId="0" xfId="0" applyFont="1"/>
    <xf numFmtId="0" fontId="9" fillId="0" borderId="0" xfId="0" applyFont="1" applyAlignment="1">
      <alignment vertical="center"/>
    </xf>
    <xf numFmtId="0" fontId="9" fillId="0" borderId="18"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vertical="center"/>
    </xf>
    <xf numFmtId="0" fontId="9" fillId="0" borderId="0" xfId="0" applyFont="1" applyAlignment="1">
      <alignment horizontal="left" vertical="center"/>
    </xf>
    <xf numFmtId="0" fontId="10" fillId="0" borderId="0" xfId="0" applyFont="1"/>
    <xf numFmtId="0" fontId="8" fillId="0" borderId="0" xfId="0" applyFont="1" applyAlignment="1">
      <alignment vertical="center"/>
    </xf>
    <xf numFmtId="0" fontId="0" fillId="0" borderId="0" xfId="0" applyAlignment="1">
      <alignment horizontal="left" vertical="center"/>
    </xf>
    <xf numFmtId="0" fontId="9" fillId="0" borderId="23" xfId="0" applyFont="1" applyBorder="1" applyAlignment="1">
      <alignment vertical="center"/>
    </xf>
    <xf numFmtId="0" fontId="9" fillId="0" borderId="18" xfId="0" applyFont="1" applyBorder="1" applyAlignment="1">
      <alignment vertical="center"/>
    </xf>
    <xf numFmtId="0" fontId="16" fillId="0" borderId="0" xfId="0" applyFont="1" applyAlignment="1">
      <alignment vertical="center"/>
    </xf>
    <xf numFmtId="0" fontId="16" fillId="0" borderId="0" xfId="0" applyFont="1" applyAlignment="1">
      <alignment vertical="center" wrapText="1"/>
    </xf>
    <xf numFmtId="0" fontId="15"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left" vertical="center"/>
    </xf>
    <xf numFmtId="177" fontId="0" fillId="0" borderId="0" xfId="0" applyNumberFormat="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0" fontId="3" fillId="0" borderId="0" xfId="0" applyFont="1" applyAlignment="1">
      <alignment vertical="center"/>
    </xf>
    <xf numFmtId="0" fontId="0" fillId="3" borderId="9" xfId="0" applyFill="1" applyBorder="1" applyAlignment="1">
      <alignment horizontal="center" vertical="center"/>
    </xf>
    <xf numFmtId="0" fontId="9" fillId="3" borderId="17" xfId="0" applyFont="1" applyFill="1" applyBorder="1" applyAlignment="1">
      <alignment horizontal="center" vertical="center"/>
    </xf>
    <xf numFmtId="0" fontId="9" fillId="3" borderId="16" xfId="0" applyFont="1" applyFill="1" applyBorder="1" applyAlignment="1">
      <alignment horizontal="center" vertical="center"/>
    </xf>
    <xf numFmtId="0" fontId="5" fillId="0" borderId="0" xfId="0" applyFont="1" applyAlignment="1">
      <alignment vertical="center"/>
    </xf>
    <xf numFmtId="14" fontId="6" fillId="0" borderId="0" xfId="0" applyNumberFormat="1" applyFont="1" applyAlignment="1">
      <alignment vertical="center"/>
    </xf>
    <xf numFmtId="0" fontId="6" fillId="0" borderId="0" xfId="0" applyFont="1" applyAlignment="1">
      <alignment vertical="center"/>
    </xf>
    <xf numFmtId="0" fontId="16" fillId="0" borderId="0" xfId="0" applyFont="1" applyAlignment="1">
      <alignment horizontal="left" vertical="center" wrapText="1"/>
    </xf>
    <xf numFmtId="0" fontId="0" fillId="0" borderId="0" xfId="0" applyAlignment="1">
      <alignment vertical="center" wrapText="1"/>
    </xf>
    <xf numFmtId="0" fontId="20" fillId="0" borderId="0" xfId="0" applyFont="1" applyAlignment="1">
      <alignment vertical="center"/>
    </xf>
    <xf numFmtId="0" fontId="21" fillId="0" borderId="0" xfId="0" applyFont="1" applyAlignment="1">
      <alignment vertical="center"/>
    </xf>
    <xf numFmtId="0" fontId="14" fillId="3" borderId="11" xfId="0" applyFont="1" applyFill="1" applyBorder="1" applyAlignment="1">
      <alignment vertical="center"/>
    </xf>
    <xf numFmtId="0" fontId="14" fillId="3" borderId="19" xfId="0" applyFont="1" applyFill="1" applyBorder="1" applyAlignment="1">
      <alignment vertical="center"/>
    </xf>
    <xf numFmtId="0" fontId="14" fillId="3" borderId="48" xfId="0" applyFont="1" applyFill="1" applyBorder="1" applyAlignment="1">
      <alignment vertical="center"/>
    </xf>
    <xf numFmtId="0" fontId="14" fillId="3" borderId="0" xfId="0" applyFont="1" applyFill="1" applyAlignment="1">
      <alignment vertical="center"/>
    </xf>
    <xf numFmtId="0" fontId="14" fillId="3" borderId="14" xfId="0" applyFont="1" applyFill="1" applyBorder="1" applyAlignment="1">
      <alignment vertical="center"/>
    </xf>
    <xf numFmtId="0" fontId="14" fillId="3" borderId="18" xfId="0" applyFont="1" applyFill="1" applyBorder="1" applyAlignment="1">
      <alignment vertical="center"/>
    </xf>
    <xf numFmtId="0" fontId="14" fillId="2" borderId="16" xfId="0" applyFont="1" applyFill="1" applyBorder="1" applyAlignment="1">
      <alignment vertical="center"/>
    </xf>
    <xf numFmtId="0" fontId="14" fillId="2" borderId="17" xfId="0" applyFont="1" applyFill="1" applyBorder="1" applyAlignment="1">
      <alignment vertical="center"/>
    </xf>
    <xf numFmtId="0" fontId="24" fillId="0" borderId="0" xfId="0" applyFont="1" applyAlignment="1">
      <alignment vertical="center"/>
    </xf>
    <xf numFmtId="0" fontId="24" fillId="0" borderId="0" xfId="0" applyFont="1"/>
    <xf numFmtId="0" fontId="5" fillId="3" borderId="16" xfId="0" applyFont="1" applyFill="1" applyBorder="1" applyAlignment="1">
      <alignment vertical="center"/>
    </xf>
    <xf numFmtId="0" fontId="5" fillId="3" borderId="17" xfId="0" applyFont="1" applyFill="1" applyBorder="1" applyAlignment="1">
      <alignment vertical="center"/>
    </xf>
    <xf numFmtId="0" fontId="6" fillId="3" borderId="17" xfId="0" applyFont="1" applyFill="1" applyBorder="1" applyAlignment="1">
      <alignment vertical="center"/>
    </xf>
    <xf numFmtId="0" fontId="6" fillId="3" borderId="54" xfId="0" applyFont="1" applyFill="1" applyBorder="1" applyAlignment="1">
      <alignment vertical="center"/>
    </xf>
    <xf numFmtId="0" fontId="6" fillId="3" borderId="16" xfId="0" applyFont="1" applyFill="1" applyBorder="1" applyAlignment="1">
      <alignment vertical="center"/>
    </xf>
    <xf numFmtId="0" fontId="25" fillId="0" borderId="0" xfId="0" applyFont="1" applyAlignment="1">
      <alignment horizontal="left" vertical="center" wrapText="1"/>
    </xf>
    <xf numFmtId="0" fontId="0" fillId="4" borderId="10" xfId="0" applyFill="1" applyBorder="1" applyAlignment="1">
      <alignment vertical="center"/>
    </xf>
    <xf numFmtId="0" fontId="0" fillId="5" borderId="10" xfId="0" applyFill="1" applyBorder="1" applyAlignme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181" fontId="4" fillId="0" borderId="0" xfId="0" applyNumberFormat="1" applyFont="1" applyAlignment="1">
      <alignment horizontal="center" vertical="center"/>
    </xf>
    <xf numFmtId="0" fontId="31" fillId="0" borderId="0" xfId="0" applyFont="1" applyAlignment="1">
      <alignment vertical="center"/>
    </xf>
    <xf numFmtId="0" fontId="33" fillId="0" borderId="0" xfId="0" applyFont="1" applyAlignment="1">
      <alignment vertical="center"/>
    </xf>
    <xf numFmtId="0" fontId="29" fillId="0" borderId="0" xfId="0" applyFont="1" applyAlignment="1">
      <alignment vertical="center"/>
    </xf>
    <xf numFmtId="0" fontId="5" fillId="0" borderId="0" xfId="0" applyFont="1" applyAlignment="1">
      <alignment horizontal="center" vertical="center" wrapText="1"/>
    </xf>
    <xf numFmtId="14" fontId="6" fillId="0" borderId="0" xfId="0" applyNumberFormat="1" applyFont="1" applyAlignment="1">
      <alignment horizontal="center" vertical="center" wrapText="1"/>
    </xf>
    <xf numFmtId="14" fontId="14" fillId="2" borderId="7" xfId="0" applyNumberFormat="1" applyFont="1" applyFill="1" applyBorder="1" applyAlignment="1">
      <alignment horizontal="center" vertical="center"/>
    </xf>
    <xf numFmtId="14" fontId="14" fillId="2" borderId="13" xfId="0" applyNumberFormat="1" applyFont="1" applyFill="1" applyBorder="1" applyAlignment="1">
      <alignment horizontal="center" vertical="center"/>
    </xf>
    <xf numFmtId="14" fontId="14" fillId="2" borderId="8" xfId="0" applyNumberFormat="1" applyFont="1" applyFill="1" applyBorder="1" applyAlignment="1">
      <alignment horizontal="center" vertical="center"/>
    </xf>
    <xf numFmtId="0" fontId="14" fillId="2" borderId="14" xfId="0" applyFont="1" applyFill="1" applyBorder="1" applyAlignment="1">
      <alignment vertical="center"/>
    </xf>
    <xf numFmtId="0" fontId="14" fillId="2" borderId="18" xfId="0" applyFont="1" applyFill="1" applyBorder="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38" fillId="0" borderId="0" xfId="0" applyFont="1" applyAlignment="1">
      <alignment vertical="center"/>
    </xf>
    <xf numFmtId="0" fontId="36" fillId="0" borderId="0" xfId="0" applyFont="1" applyAlignment="1">
      <alignment vertical="center"/>
    </xf>
    <xf numFmtId="0" fontId="15" fillId="0" borderId="0" xfId="0" applyFont="1" applyAlignment="1">
      <alignment vertical="center"/>
    </xf>
    <xf numFmtId="0" fontId="37" fillId="0" borderId="0" xfId="0" applyFont="1" applyAlignment="1">
      <alignment vertical="center"/>
    </xf>
    <xf numFmtId="0" fontId="10" fillId="0" borderId="0" xfId="0" applyFont="1" applyAlignment="1">
      <alignment horizontal="left" vertical="center"/>
    </xf>
    <xf numFmtId="0" fontId="9" fillId="0" borderId="0" xfId="0" applyFont="1"/>
    <xf numFmtId="0" fontId="39" fillId="0" borderId="0" xfId="0" applyFont="1"/>
    <xf numFmtId="0" fontId="40" fillId="0" borderId="0" xfId="0" applyFont="1" applyAlignment="1">
      <alignment horizontal="center" vertical="center"/>
    </xf>
    <xf numFmtId="0" fontId="9" fillId="0" borderId="0" xfId="0" applyFont="1" applyAlignment="1">
      <alignment vertical="top"/>
    </xf>
    <xf numFmtId="0" fontId="37" fillId="0" borderId="0" xfId="0" applyFont="1" applyAlignment="1">
      <alignment vertical="top"/>
    </xf>
    <xf numFmtId="0" fontId="33" fillId="0" borderId="0" xfId="0" applyFont="1" applyAlignment="1">
      <alignment horizontal="left" vertical="center"/>
    </xf>
    <xf numFmtId="0" fontId="33" fillId="0" borderId="0" xfId="0" applyFont="1"/>
    <xf numFmtId="0" fontId="33" fillId="0" borderId="0" xfId="0" applyFont="1" applyAlignment="1">
      <alignment horizontal="left" vertical="center" wrapText="1"/>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2" fillId="2" borderId="5" xfId="0" applyFont="1" applyFill="1" applyBorder="1" applyAlignment="1">
      <alignment horizontal="left" vertical="center"/>
    </xf>
    <xf numFmtId="0" fontId="12" fillId="2" borderId="6" xfId="0" applyFont="1" applyFill="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182" fontId="12" fillId="2" borderId="32" xfId="0" applyNumberFormat="1" applyFont="1" applyFill="1" applyBorder="1" applyAlignment="1">
      <alignment horizontal="center" vertical="center"/>
    </xf>
    <xf numFmtId="182" fontId="12" fillId="2" borderId="33" xfId="0" applyNumberFormat="1" applyFont="1" applyFill="1" applyBorder="1" applyAlignment="1">
      <alignment horizontal="center" vertical="center"/>
    </xf>
    <xf numFmtId="182" fontId="12" fillId="2" borderId="37" xfId="0" applyNumberFormat="1" applyFont="1" applyFill="1" applyBorder="1" applyAlignment="1">
      <alignment horizontal="center" vertical="center"/>
    </xf>
    <xf numFmtId="182" fontId="12" fillId="2" borderId="39" xfId="0" applyNumberFormat="1" applyFont="1" applyFill="1" applyBorder="1" applyAlignment="1">
      <alignment horizontal="center" vertical="center"/>
    </xf>
    <xf numFmtId="182" fontId="12" fillId="2" borderId="40" xfId="0" applyNumberFormat="1" applyFont="1" applyFill="1" applyBorder="1" applyAlignment="1">
      <alignment horizontal="center" vertical="center"/>
    </xf>
    <xf numFmtId="182" fontId="12" fillId="2" borderId="44" xfId="0" applyNumberFormat="1"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0" xfId="0" applyFont="1" applyFill="1" applyAlignment="1">
      <alignment horizontal="center" vertical="center"/>
    </xf>
    <xf numFmtId="0" fontId="19" fillId="2" borderId="2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9" xfId="0" applyFont="1" applyBorder="1" applyAlignment="1">
      <alignment horizontal="center" vertical="center"/>
    </xf>
    <xf numFmtId="0" fontId="12" fillId="0" borderId="16"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xf>
    <xf numFmtId="0" fontId="33" fillId="0" borderId="0" xfId="0" applyFont="1" applyAlignment="1">
      <alignment horizontal="left" vertical="top" wrapText="1"/>
    </xf>
    <xf numFmtId="0" fontId="36" fillId="0" borderId="0" xfId="0" applyFont="1" applyAlignment="1">
      <alignment horizontal="left" vertical="top"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2" xfId="0" applyFont="1" applyBorder="1" applyAlignment="1">
      <alignment horizontal="center" vertical="center"/>
    </xf>
    <xf numFmtId="0" fontId="9" fillId="0" borderId="0" xfId="0" applyFont="1" applyAlignment="1">
      <alignment horizontal="center" vertical="center"/>
    </xf>
    <xf numFmtId="0" fontId="9" fillId="0" borderId="2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5" fillId="0" borderId="2" xfId="0" applyFont="1" applyBorder="1" applyAlignment="1">
      <alignment horizontal="left" vertical="top" wrapText="1"/>
    </xf>
    <xf numFmtId="0" fontId="15" fillId="0" borderId="0" xfId="0" applyFont="1" applyAlignment="1">
      <alignment horizontal="left" vertical="top" wrapText="1"/>
    </xf>
    <xf numFmtId="179" fontId="10" fillId="2" borderId="7" xfId="0" applyNumberFormat="1" applyFont="1" applyFill="1" applyBorder="1" applyAlignment="1">
      <alignment horizontal="center" vertical="center"/>
    </xf>
    <xf numFmtId="179" fontId="10" fillId="2" borderId="13" xfId="0" applyNumberFormat="1" applyFont="1" applyFill="1" applyBorder="1" applyAlignment="1">
      <alignment horizontal="center" vertical="center"/>
    </xf>
    <xf numFmtId="179" fontId="10" fillId="2" borderId="8" xfId="0" applyNumberFormat="1" applyFont="1" applyFill="1" applyBorder="1" applyAlignment="1">
      <alignment horizontal="center" vertical="center"/>
    </xf>
    <xf numFmtId="177" fontId="10" fillId="0" borderId="15" xfId="0" applyNumberFormat="1" applyFont="1" applyBorder="1" applyAlignment="1">
      <alignment horizontal="center" vertical="center"/>
    </xf>
    <xf numFmtId="177" fontId="10" fillId="0" borderId="24" xfId="0" applyNumberFormat="1" applyFont="1" applyBorder="1" applyAlignment="1">
      <alignment horizontal="center" vertical="center"/>
    </xf>
    <xf numFmtId="179" fontId="10" fillId="0" borderId="16" xfId="0" applyNumberFormat="1" applyFont="1" applyBorder="1" applyAlignment="1">
      <alignment horizontal="center" vertical="center"/>
    </xf>
    <xf numFmtId="179" fontId="10" fillId="0" borderId="10" xfId="0" applyNumberFormat="1" applyFont="1" applyBorder="1" applyAlignment="1">
      <alignment horizontal="center" vertical="center"/>
    </xf>
    <xf numFmtId="178" fontId="10" fillId="3" borderId="9" xfId="0" applyNumberFormat="1" applyFont="1" applyFill="1" applyBorder="1" applyAlignment="1">
      <alignment horizontal="center" vertical="center"/>
    </xf>
    <xf numFmtId="178" fontId="10" fillId="3" borderId="16" xfId="0" applyNumberFormat="1" applyFont="1" applyFill="1" applyBorder="1" applyAlignment="1">
      <alignment horizontal="center" vertical="center"/>
    </xf>
    <xf numFmtId="177" fontId="0" fillId="2" borderId="7" xfId="0" applyNumberFormat="1" applyFill="1" applyBorder="1" applyAlignment="1">
      <alignment horizontal="center" vertical="center"/>
    </xf>
    <xf numFmtId="177" fontId="0" fillId="2" borderId="8" xfId="0" applyNumberFormat="1" applyFill="1" applyBorder="1" applyAlignment="1">
      <alignment horizontal="center" vertical="center"/>
    </xf>
    <xf numFmtId="176" fontId="0" fillId="0" borderId="7" xfId="0" applyNumberFormat="1" applyBorder="1" applyAlignment="1">
      <alignment horizontal="center" vertical="center"/>
    </xf>
    <xf numFmtId="176" fontId="0" fillId="0" borderId="8" xfId="0" applyNumberFormat="1" applyBorder="1" applyAlignment="1">
      <alignment horizontal="center" vertical="center"/>
    </xf>
    <xf numFmtId="0" fontId="10" fillId="3" borderId="9" xfId="0" applyFont="1" applyFill="1" applyBorder="1" applyAlignment="1">
      <alignment horizontal="center" vertical="center"/>
    </xf>
    <xf numFmtId="179" fontId="10" fillId="3" borderId="16" xfId="0" applyNumberFormat="1" applyFont="1" applyFill="1" applyBorder="1" applyAlignment="1">
      <alignment horizontal="center" vertical="center"/>
    </xf>
    <xf numFmtId="179" fontId="10" fillId="3" borderId="10" xfId="0" applyNumberFormat="1" applyFont="1" applyFill="1" applyBorder="1" applyAlignment="1">
      <alignment horizontal="center" vertical="center"/>
    </xf>
    <xf numFmtId="0" fontId="10" fillId="3" borderId="25" xfId="0" applyFont="1" applyFill="1" applyBorder="1" applyAlignment="1">
      <alignment horizontal="center" vertical="center"/>
    </xf>
    <xf numFmtId="0" fontId="37" fillId="3" borderId="31"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0" xfId="0" applyFont="1" applyFill="1" applyBorder="1" applyAlignment="1">
      <alignment horizontal="center" vertical="center"/>
    </xf>
    <xf numFmtId="14" fontId="14" fillId="2" borderId="7" xfId="0" applyNumberFormat="1" applyFont="1" applyFill="1" applyBorder="1" applyAlignment="1">
      <alignment horizontal="center" vertical="center"/>
    </xf>
    <xf numFmtId="14" fontId="14" fillId="2" borderId="13" xfId="0" applyNumberFormat="1" applyFont="1" applyFill="1" applyBorder="1" applyAlignment="1">
      <alignment horizontal="center" vertical="center"/>
    </xf>
    <xf numFmtId="14" fontId="14" fillId="2" borderId="8" xfId="0" applyNumberFormat="1" applyFont="1" applyFill="1" applyBorder="1" applyAlignment="1">
      <alignment horizontal="center" vertical="center"/>
    </xf>
    <xf numFmtId="49" fontId="14" fillId="2" borderId="16" xfId="0" applyNumberFormat="1" applyFont="1" applyFill="1" applyBorder="1" applyAlignment="1">
      <alignment horizontal="center" vertical="center"/>
    </xf>
    <xf numFmtId="49" fontId="14" fillId="2" borderId="10" xfId="0" applyNumberFormat="1" applyFont="1" applyFill="1" applyBorder="1" applyAlignment="1">
      <alignment horizontal="center" vertical="center"/>
    </xf>
    <xf numFmtId="0" fontId="0" fillId="2" borderId="7" xfId="0" applyFill="1" applyBorder="1" applyAlignment="1">
      <alignment horizontal="center" vertical="center"/>
    </xf>
    <xf numFmtId="0" fontId="0" fillId="2" borderId="13" xfId="0" applyFill="1" applyBorder="1" applyAlignment="1">
      <alignment horizontal="center" vertical="center"/>
    </xf>
    <xf numFmtId="0" fontId="0" fillId="2" borderId="8" xfId="0" applyFill="1" applyBorder="1" applyAlignment="1">
      <alignment horizontal="center" vertical="center"/>
    </xf>
    <xf numFmtId="177" fontId="0" fillId="0" borderId="7" xfId="0" applyNumberFormat="1" applyBorder="1" applyAlignment="1">
      <alignment horizontal="center" vertical="center"/>
    </xf>
    <xf numFmtId="177" fontId="0" fillId="0" borderId="8" xfId="0" applyNumberFormat="1" applyBorder="1" applyAlignment="1">
      <alignment horizontal="center" vertical="center"/>
    </xf>
    <xf numFmtId="177" fontId="0" fillId="0" borderId="0" xfId="0" applyNumberFormat="1" applyAlignment="1">
      <alignment horizontal="left" vertical="center"/>
    </xf>
    <xf numFmtId="0" fontId="0" fillId="0" borderId="0" xfId="0" applyAlignment="1">
      <alignment horizontal="center" vertical="center"/>
    </xf>
    <xf numFmtId="0" fontId="0" fillId="0" borderId="23" xfId="0"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181" fontId="14" fillId="0" borderId="57" xfId="1" applyNumberFormat="1" applyFont="1" applyBorder="1" applyAlignment="1">
      <alignment horizontal="center" vertical="center"/>
    </xf>
    <xf numFmtId="181" fontId="14" fillId="0" borderId="10" xfId="1" applyNumberFormat="1" applyFont="1" applyBorder="1" applyAlignment="1">
      <alignment horizontal="center" vertical="center"/>
    </xf>
    <xf numFmtId="0" fontId="14" fillId="2" borderId="13" xfId="0" applyFont="1" applyFill="1" applyBorder="1" applyAlignment="1">
      <alignment horizontal="center" vertical="center"/>
    </xf>
    <xf numFmtId="0" fontId="15" fillId="0" borderId="1" xfId="0" applyFont="1" applyBorder="1" applyAlignment="1">
      <alignment horizontal="left" vertical="top" wrapText="1"/>
    </xf>
    <xf numFmtId="0" fontId="15" fillId="0" borderId="3" xfId="0" applyFont="1" applyBorder="1" applyAlignment="1">
      <alignment horizontal="left" vertical="top" wrapText="1"/>
    </xf>
    <xf numFmtId="0" fontId="15" fillId="0" borderId="22" xfId="0" applyFont="1" applyBorder="1" applyAlignment="1">
      <alignment horizontal="left" vertical="top" wrapText="1"/>
    </xf>
    <xf numFmtId="0" fontId="15" fillId="0" borderId="23" xfId="0" applyFont="1" applyBorder="1" applyAlignment="1">
      <alignment horizontal="left" vertical="top"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49" fontId="14" fillId="2" borderId="34" xfId="0" applyNumberFormat="1" applyFont="1" applyFill="1" applyBorder="1" applyAlignment="1">
      <alignment horizontal="center" vertical="center"/>
    </xf>
    <xf numFmtId="49" fontId="14" fillId="2" borderId="36" xfId="0" applyNumberFormat="1"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48" xfId="0" applyFont="1" applyFill="1" applyBorder="1" applyAlignment="1">
      <alignment horizontal="center" vertical="center"/>
    </xf>
    <xf numFmtId="0" fontId="14" fillId="3" borderId="49"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1"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49" xfId="0" applyFont="1" applyFill="1" applyBorder="1" applyAlignment="1">
      <alignment horizontal="center" vertical="center" wrapText="1"/>
    </xf>
    <xf numFmtId="0" fontId="14" fillId="3" borderId="50"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51" xfId="0" applyFont="1" applyFill="1" applyBorder="1" applyAlignment="1">
      <alignment horizontal="center" vertical="center" wrapText="1"/>
    </xf>
    <xf numFmtId="0" fontId="14" fillId="3" borderId="19"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50" xfId="0" applyFont="1" applyFill="1" applyBorder="1" applyAlignment="1">
      <alignment horizontal="center" vertical="center"/>
    </xf>
    <xf numFmtId="0" fontId="14" fillId="3" borderId="51" xfId="0" applyFont="1" applyFill="1" applyBorder="1" applyAlignment="1">
      <alignment horizontal="center" vertical="center"/>
    </xf>
    <xf numFmtId="0" fontId="14" fillId="3" borderId="1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0" fontId="5" fillId="3" borderId="11"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12" xfId="0" applyFont="1" applyFill="1" applyBorder="1" applyAlignment="1">
      <alignment horizontal="center" vertical="center"/>
    </xf>
    <xf numFmtId="0" fontId="6" fillId="3" borderId="25"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7"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44"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9"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47" xfId="0" applyFont="1" applyFill="1" applyBorder="1" applyAlignment="1">
      <alignment horizontal="center" vertical="center"/>
    </xf>
    <xf numFmtId="0" fontId="9" fillId="0" borderId="18" xfId="0" applyFont="1" applyBorder="1" applyAlignment="1">
      <alignment horizontal="left" vertical="center"/>
    </xf>
    <xf numFmtId="0" fontId="9" fillId="3" borderId="9"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25" xfId="0" applyFont="1" applyFill="1" applyBorder="1" applyAlignment="1">
      <alignment horizontal="center" vertical="center"/>
    </xf>
    <xf numFmtId="180" fontId="0" fillId="0" borderId="20" xfId="0" applyNumberFormat="1" applyBorder="1" applyAlignment="1">
      <alignment horizontal="center" vertical="center"/>
    </xf>
    <xf numFmtId="180" fontId="0" fillId="0" borderId="26" xfId="0" applyNumberFormat="1" applyBorder="1" applyAlignment="1">
      <alignment horizontal="center" vertical="center"/>
    </xf>
    <xf numFmtId="180" fontId="0" fillId="0" borderId="21" xfId="0" applyNumberForma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5" fillId="3" borderId="17" xfId="0" applyFont="1" applyFill="1" applyBorder="1" applyAlignment="1">
      <alignment horizontal="center" vertical="center"/>
    </xf>
    <xf numFmtId="0" fontId="6" fillId="3" borderId="10"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0" xfId="0" applyFont="1" applyFill="1"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6" fillId="3" borderId="17" xfId="0" applyFont="1" applyFill="1" applyBorder="1" applyAlignment="1">
      <alignment horizontal="center" vertical="center"/>
    </xf>
    <xf numFmtId="0" fontId="5" fillId="3" borderId="9" xfId="0" applyFont="1" applyFill="1" applyBorder="1" applyAlignment="1">
      <alignment horizontal="center" vertical="center"/>
    </xf>
    <xf numFmtId="0" fontId="6" fillId="3" borderId="16" xfId="0" applyFont="1" applyFill="1" applyBorder="1" applyAlignment="1">
      <alignment horizontal="center" vertical="center"/>
    </xf>
    <xf numFmtId="0" fontId="15" fillId="0" borderId="1" xfId="0" applyFont="1" applyBorder="1" applyAlignment="1">
      <alignment horizontal="left" vertical="center"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22" xfId="0" applyFont="1" applyBorder="1" applyAlignment="1">
      <alignment horizontal="left" vertical="center"/>
    </xf>
    <xf numFmtId="0" fontId="15" fillId="0" borderId="0" xfId="0" applyFont="1" applyAlignment="1">
      <alignment horizontal="left" vertical="center"/>
    </xf>
    <xf numFmtId="0" fontId="15" fillId="0" borderId="2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0" fillId="2" borderId="9" xfId="0" applyFont="1" applyFill="1" applyBorder="1" applyAlignment="1">
      <alignment horizontal="center" vertical="center"/>
    </xf>
    <xf numFmtId="176" fontId="0" fillId="0" borderId="20" xfId="0" applyNumberFormat="1" applyBorder="1" applyAlignment="1">
      <alignment horizontal="center" vertical="center"/>
    </xf>
    <xf numFmtId="176" fontId="0" fillId="0" borderId="26" xfId="0" applyNumberFormat="1" applyBorder="1" applyAlignment="1">
      <alignment horizontal="center" vertical="center"/>
    </xf>
    <xf numFmtId="176" fontId="0" fillId="0" borderId="21" xfId="0" applyNumberFormat="1" applyBorder="1" applyAlignment="1">
      <alignment horizontal="center" vertical="center"/>
    </xf>
    <xf numFmtId="14" fontId="10" fillId="2" borderId="9" xfId="0" applyNumberFormat="1" applyFont="1" applyFill="1" applyBorder="1" applyAlignment="1">
      <alignment horizontal="center" vertical="center"/>
    </xf>
    <xf numFmtId="14" fontId="10" fillId="2" borderId="16" xfId="0" applyNumberFormat="1" applyFont="1" applyFill="1" applyBorder="1" applyAlignment="1">
      <alignment horizontal="center" vertical="center"/>
    </xf>
    <xf numFmtId="14" fontId="10" fillId="2" borderId="17" xfId="0" applyNumberFormat="1" applyFont="1" applyFill="1" applyBorder="1" applyAlignment="1">
      <alignment horizontal="center" vertical="center"/>
    </xf>
    <xf numFmtId="14" fontId="10" fillId="2" borderId="10" xfId="0" applyNumberFormat="1" applyFont="1" applyFill="1" applyBorder="1" applyAlignment="1">
      <alignment horizontal="center" vertical="center"/>
    </xf>
    <xf numFmtId="0" fontId="33" fillId="0" borderId="19" xfId="0" applyFont="1" applyBorder="1" applyAlignment="1">
      <alignment horizontal="left" vertical="top" wrapText="1"/>
    </xf>
    <xf numFmtId="0" fontId="0" fillId="0" borderId="26" xfId="0" applyBorder="1" applyAlignment="1">
      <alignment horizontal="center" vertical="center"/>
    </xf>
    <xf numFmtId="0" fontId="10" fillId="3" borderId="11"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12" xfId="0" applyFont="1" applyFill="1" applyBorder="1" applyAlignment="1">
      <alignment horizontal="center" vertical="center"/>
    </xf>
    <xf numFmtId="0" fontId="5" fillId="3" borderId="25"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43" xfId="0" applyFont="1" applyFill="1" applyBorder="1" applyAlignment="1">
      <alignment horizontal="center" vertical="center"/>
    </xf>
    <xf numFmtId="0" fontId="0" fillId="5" borderId="9" xfId="0" applyFill="1" applyBorder="1" applyAlignment="1">
      <alignment horizontal="center" vertical="center"/>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22" xfId="0" applyFont="1" applyBorder="1" applyAlignment="1">
      <alignment horizontal="left" vertical="center" wrapText="1"/>
    </xf>
    <xf numFmtId="0" fontId="16" fillId="0" borderId="0" xfId="0" applyFont="1" applyAlignment="1">
      <alignment horizontal="left" vertical="center" wrapText="1"/>
    </xf>
    <xf numFmtId="0" fontId="16" fillId="0" borderId="2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center" vertical="center"/>
    </xf>
    <xf numFmtId="0" fontId="8" fillId="3" borderId="9" xfId="0" applyFont="1" applyFill="1" applyBorder="1" applyAlignment="1">
      <alignment horizontal="center" vertical="center"/>
    </xf>
    <xf numFmtId="0" fontId="7"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0" fillId="0" borderId="9" xfId="0" applyBorder="1" applyAlignment="1">
      <alignment horizontal="center" vertical="center"/>
    </xf>
    <xf numFmtId="49" fontId="0" fillId="5" borderId="9" xfId="0" applyNumberFormat="1" applyFill="1" applyBorder="1" applyAlignment="1">
      <alignment horizontal="center" vertical="center"/>
    </xf>
    <xf numFmtId="0" fontId="28" fillId="5" borderId="16" xfId="0" applyFont="1" applyFill="1" applyBorder="1" applyAlignment="1">
      <alignment horizontal="center" vertical="center"/>
    </xf>
    <xf numFmtId="0" fontId="28" fillId="5" borderId="17" xfId="0" applyFont="1" applyFill="1" applyBorder="1" applyAlignment="1">
      <alignment horizontal="center" vertical="center"/>
    </xf>
    <xf numFmtId="49" fontId="0" fillId="4" borderId="9" xfId="0" applyNumberFormat="1" applyFill="1" applyBorder="1" applyAlignment="1">
      <alignment horizontal="center" vertical="center"/>
    </xf>
    <xf numFmtId="0" fontId="8" fillId="3" borderId="9" xfId="0" applyFont="1" applyFill="1" applyBorder="1" applyAlignment="1">
      <alignment horizontal="center" vertical="center" wrapText="1"/>
    </xf>
    <xf numFmtId="0" fontId="26" fillId="3" borderId="11" xfId="0" applyFont="1" applyFill="1" applyBorder="1" applyAlignment="1">
      <alignment horizontal="center" vertical="center"/>
    </xf>
    <xf numFmtId="0" fontId="26" fillId="3" borderId="12" xfId="0" applyFont="1" applyFill="1" applyBorder="1" applyAlignment="1">
      <alignment horizontal="center" vertical="center"/>
    </xf>
    <xf numFmtId="0" fontId="26" fillId="3" borderId="14" xfId="0" applyFont="1" applyFill="1" applyBorder="1" applyAlignment="1">
      <alignment horizontal="center" vertical="center"/>
    </xf>
    <xf numFmtId="0" fontId="26" fillId="3" borderId="15" xfId="0" applyFont="1" applyFill="1"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28" fillId="4" borderId="16" xfId="0" applyFont="1" applyFill="1" applyBorder="1" applyAlignment="1">
      <alignment horizontal="center" vertical="center"/>
    </xf>
    <xf numFmtId="0" fontId="28" fillId="4" borderId="17"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17" xfId="0" applyFont="1" applyFill="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5" borderId="9" xfId="0" applyFont="1" applyFill="1" applyBorder="1" applyAlignment="1">
      <alignment horizontal="center" vertical="center"/>
    </xf>
    <xf numFmtId="0" fontId="10" fillId="3"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181" fontId="10" fillId="0" borderId="10" xfId="0" applyNumberFormat="1" applyFont="1" applyBorder="1" applyAlignment="1">
      <alignment horizontal="center" vertical="center"/>
    </xf>
    <xf numFmtId="181" fontId="10" fillId="0" borderId="16" xfId="0" applyNumberFormat="1" applyFont="1" applyBorder="1" applyAlignment="1">
      <alignment horizontal="center" vertical="center"/>
    </xf>
    <xf numFmtId="181" fontId="10" fillId="0" borderId="9" xfId="0" applyNumberFormat="1" applyFont="1" applyBorder="1" applyAlignment="1">
      <alignment horizontal="center" vertical="center"/>
    </xf>
    <xf numFmtId="181" fontId="10" fillId="0" borderId="56" xfId="0" applyNumberFormat="1" applyFont="1" applyBorder="1" applyAlignment="1">
      <alignment horizontal="center" vertical="center"/>
    </xf>
    <xf numFmtId="181" fontId="10" fillId="0" borderId="55" xfId="0" applyNumberFormat="1" applyFont="1" applyBorder="1" applyAlignment="1">
      <alignment horizontal="center" vertical="center"/>
    </xf>
    <xf numFmtId="14" fontId="10" fillId="5" borderId="9" xfId="0" applyNumberFormat="1" applyFont="1" applyFill="1" applyBorder="1" applyAlignment="1">
      <alignment horizontal="center" vertical="center" wrapText="1"/>
    </xf>
    <xf numFmtId="0" fontId="10" fillId="0" borderId="9" xfId="0" applyFont="1" applyBorder="1" applyAlignment="1">
      <alignment horizontal="center" vertical="center" wrapText="1"/>
    </xf>
    <xf numFmtId="0" fontId="6" fillId="5" borderId="9" xfId="0" applyFont="1" applyFill="1" applyBorder="1" applyAlignment="1">
      <alignment horizontal="center" vertical="center" wrapText="1"/>
    </xf>
    <xf numFmtId="181" fontId="10" fillId="0" borderId="31" xfId="0" applyNumberFormat="1" applyFont="1" applyBorder="1" applyAlignment="1">
      <alignment horizontal="center" vertical="center"/>
    </xf>
    <xf numFmtId="0" fontId="10" fillId="5" borderId="24"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5" xfId="0" applyFont="1" applyFill="1" applyBorder="1" applyAlignment="1">
      <alignment horizontal="center" vertical="center"/>
    </xf>
    <xf numFmtId="0" fontId="10" fillId="5" borderId="25" xfId="0" applyFont="1" applyFill="1" applyBorder="1" applyAlignment="1">
      <alignment horizontal="center"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22" xfId="0" applyFont="1" applyBorder="1" applyAlignment="1">
      <alignment horizontal="left" vertical="center" wrapText="1"/>
    </xf>
    <xf numFmtId="0" fontId="15" fillId="0" borderId="0" xfId="0" applyFont="1" applyAlignment="1">
      <alignment horizontal="left" vertical="center" wrapText="1"/>
    </xf>
    <xf numFmtId="0" fontId="15" fillId="0" borderId="2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0" fillId="3" borderId="25" xfId="0" applyFont="1" applyFill="1" applyBorder="1" applyAlignment="1">
      <alignment horizontal="center" vertical="center" wrapText="1"/>
    </xf>
    <xf numFmtId="0" fontId="10" fillId="2" borderId="9" xfId="0" applyFont="1" applyFill="1" applyBorder="1" applyAlignment="1">
      <alignment horizontal="center" vertical="center" wrapText="1"/>
    </xf>
    <xf numFmtId="14" fontId="10" fillId="2" borderId="9" xfId="0" applyNumberFormat="1" applyFont="1" applyFill="1" applyBorder="1" applyAlignment="1">
      <alignment horizontal="center" vertical="center" wrapText="1"/>
    </xf>
    <xf numFmtId="0" fontId="10" fillId="3" borderId="47"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21" xfId="0" applyFont="1" applyFill="1" applyBorder="1" applyAlignment="1">
      <alignment horizontal="center" vertical="center"/>
    </xf>
    <xf numFmtId="181" fontId="10" fillId="0" borderId="20" xfId="1" applyNumberFormat="1" applyFont="1" applyBorder="1" applyAlignment="1">
      <alignment horizontal="center" vertical="center"/>
    </xf>
    <xf numFmtId="181" fontId="10" fillId="0" borderId="26" xfId="1" applyNumberFormat="1" applyFont="1" applyBorder="1" applyAlignment="1">
      <alignment horizontal="center" vertical="center"/>
    </xf>
    <xf numFmtId="181" fontId="10" fillId="0" borderId="21" xfId="1" applyNumberFormat="1" applyFont="1" applyBorder="1" applyAlignment="1">
      <alignment horizontal="center" vertical="center"/>
    </xf>
    <xf numFmtId="0" fontId="10" fillId="6" borderId="20" xfId="0" applyFont="1" applyFill="1" applyBorder="1" applyAlignment="1">
      <alignment horizontal="center" vertical="center"/>
    </xf>
    <xf numFmtId="0" fontId="10" fillId="6" borderId="26" xfId="0" applyFont="1" applyFill="1" applyBorder="1" applyAlignment="1">
      <alignment horizontal="center" vertical="center"/>
    </xf>
    <xf numFmtId="0" fontId="10" fillId="6" borderId="21" xfId="0" applyFont="1" applyFill="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5" fillId="0" borderId="2" xfId="0" applyFont="1" applyBorder="1" applyAlignment="1">
      <alignment horizontal="left" vertical="top"/>
    </xf>
    <xf numFmtId="0" fontId="15" fillId="0" borderId="3" xfId="0" applyFont="1" applyBorder="1" applyAlignment="1">
      <alignment horizontal="left" vertical="top"/>
    </xf>
    <xf numFmtId="0" fontId="15" fillId="0" borderId="0" xfId="0" applyFont="1" applyAlignment="1">
      <alignment horizontal="left" vertical="top"/>
    </xf>
    <xf numFmtId="0" fontId="15" fillId="0" borderId="23" xfId="0" applyFont="1" applyBorder="1" applyAlignment="1">
      <alignment horizontal="left" vertical="top"/>
    </xf>
    <xf numFmtId="0" fontId="15" fillId="0" borderId="22" xfId="0" applyFont="1" applyBorder="1" applyAlignment="1">
      <alignment horizontal="left" vertical="top"/>
    </xf>
    <xf numFmtId="0" fontId="15" fillId="0" borderId="4" xfId="0" applyFont="1" applyBorder="1" applyAlignment="1">
      <alignment horizontal="left" vertical="top"/>
    </xf>
    <xf numFmtId="0" fontId="15" fillId="0" borderId="5" xfId="0" applyFont="1" applyBorder="1" applyAlignment="1">
      <alignment horizontal="left" vertical="top"/>
    </xf>
    <xf numFmtId="0" fontId="15" fillId="0" borderId="6" xfId="0" applyFont="1" applyBorder="1" applyAlignment="1">
      <alignment horizontal="left" vertical="top"/>
    </xf>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0" borderId="22" xfId="0" applyFont="1" applyBorder="1" applyAlignment="1">
      <alignment horizontal="left" vertical="top"/>
    </xf>
    <xf numFmtId="0" fontId="10" fillId="0" borderId="0" xfId="0" applyFont="1" applyAlignment="1">
      <alignment horizontal="left" vertical="top"/>
    </xf>
    <xf numFmtId="0" fontId="10" fillId="0" borderId="23" xfId="0" applyFont="1" applyBorder="1" applyAlignment="1">
      <alignment horizontal="left" vertical="top"/>
    </xf>
    <xf numFmtId="0" fontId="10" fillId="0" borderId="4" xfId="0" applyFont="1" applyBorder="1" applyAlignment="1">
      <alignment horizontal="left" vertical="top"/>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5" borderId="10" xfId="0" applyFont="1" applyFill="1" applyBorder="1" applyAlignment="1">
      <alignment horizontal="center" vertical="center"/>
    </xf>
    <xf numFmtId="0" fontId="33" fillId="0" borderId="1" xfId="0" applyFont="1" applyBorder="1" applyAlignment="1">
      <alignment horizontal="left" vertical="top" wrapText="1"/>
    </xf>
    <xf numFmtId="0" fontId="33" fillId="0" borderId="2" xfId="0" applyFont="1" applyBorder="1" applyAlignment="1">
      <alignment horizontal="left" vertical="top" wrapText="1"/>
    </xf>
    <xf numFmtId="0" fontId="33" fillId="0" borderId="3" xfId="0" applyFont="1" applyBorder="1" applyAlignment="1">
      <alignment horizontal="left" vertical="top" wrapText="1"/>
    </xf>
    <xf numFmtId="0" fontId="33" fillId="0" borderId="22" xfId="0" applyFont="1" applyBorder="1" applyAlignment="1">
      <alignment horizontal="left" vertical="top" wrapText="1"/>
    </xf>
    <xf numFmtId="0" fontId="33" fillId="0" borderId="23" xfId="0" applyFont="1" applyBorder="1" applyAlignment="1">
      <alignment horizontal="left" vertical="top" wrapText="1"/>
    </xf>
    <xf numFmtId="0" fontId="33" fillId="0" borderId="4" xfId="0" applyFont="1" applyBorder="1" applyAlignment="1">
      <alignment horizontal="left" vertical="top" wrapText="1"/>
    </xf>
    <xf numFmtId="0" fontId="33" fillId="0" borderId="5" xfId="0" applyFont="1" applyBorder="1" applyAlignment="1">
      <alignment horizontal="left" vertical="top" wrapText="1"/>
    </xf>
    <xf numFmtId="0" fontId="33" fillId="0" borderId="6" xfId="0" applyFont="1" applyBorder="1" applyAlignment="1">
      <alignment horizontal="left" vertical="top" wrapText="1"/>
    </xf>
    <xf numFmtId="0" fontId="10" fillId="5" borderId="14" xfId="0" applyFont="1" applyFill="1" applyBorder="1" applyAlignment="1">
      <alignment horizontal="center" vertical="center"/>
    </xf>
    <xf numFmtId="0" fontId="10" fillId="5" borderId="18" xfId="0" applyFont="1" applyFill="1" applyBorder="1" applyAlignment="1">
      <alignment horizontal="center" vertical="center"/>
    </xf>
    <xf numFmtId="0" fontId="10" fillId="5" borderId="15" xfId="0" applyFont="1" applyFill="1" applyBorder="1" applyAlignment="1">
      <alignment horizontal="center" vertical="center"/>
    </xf>
  </cellXfs>
  <cellStyles count="60">
    <cellStyle name="パーセント" xfId="1" builtinId="5"/>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標準" xfId="0" builtinId="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s>
  <dxfs count="0"/>
  <tableStyles count="0" defaultTableStyle="TableStyleMedium2" defaultPivotStyle="PivotStyleMedium9"/>
  <colors>
    <mruColors>
      <color rgb="FFFFFFCC"/>
      <color rgb="FFCCFFFF"/>
      <color rgb="FF66FFFF"/>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予定登録症例および登録症例</a:t>
            </a:r>
            <a:endParaRPr lang="en-US" altLang="ja-JP" sz="1100"/>
          </a:p>
        </c:rich>
      </c:tx>
      <c:layout/>
      <c:overlay val="0"/>
    </c:title>
    <c:autoTitleDeleted val="0"/>
    <c:plotArea>
      <c:layout/>
      <c:barChart>
        <c:barDir val="col"/>
        <c:grouping val="clustered"/>
        <c:varyColors val="0"/>
        <c:ser>
          <c:idx val="21"/>
          <c:order val="1"/>
          <c:tx>
            <c:v>累積登録例数</c:v>
          </c:tx>
          <c:invertIfNegative val="0"/>
          <c:cat>
            <c:strRef>
              <c:f>'1. 進捗状況・施設情報'!$C$14:$H$25</c:f>
              <c:strCache>
                <c:ptCount val="12"/>
                <c:pt idx="0">
                  <c:v>2015年10月</c:v>
                </c:pt>
                <c:pt idx="1">
                  <c:v>2015年11月</c:v>
                </c:pt>
                <c:pt idx="2">
                  <c:v>2015年12月</c:v>
                </c:pt>
                <c:pt idx="3">
                  <c:v>2016年1月</c:v>
                </c:pt>
                <c:pt idx="4">
                  <c:v>2016年2月</c:v>
                </c:pt>
                <c:pt idx="5">
                  <c:v>2016年3月</c:v>
                </c:pt>
                <c:pt idx="6">
                  <c:v>2016年4月</c:v>
                </c:pt>
                <c:pt idx="7">
                  <c:v>2016年5月</c:v>
                </c:pt>
                <c:pt idx="8">
                  <c:v>2016年6月</c:v>
                </c:pt>
                <c:pt idx="9">
                  <c:v>2016年7月</c:v>
                </c:pt>
                <c:pt idx="10">
                  <c:v>2016年8月</c:v>
                </c:pt>
                <c:pt idx="11">
                  <c:v>2016年9月</c:v>
                </c:pt>
              </c:strCache>
            </c:strRef>
          </c:cat>
          <c:val>
            <c:numRef>
              <c:f>'1. 進捗状況・施設情報'!$W$14:$W$25</c:f>
              <c:numCache>
                <c:formatCode>0_);[Red]\(0\)</c:formatCode>
                <c:ptCount val="12"/>
                <c:pt idx="0">
                  <c:v>2</c:v>
                </c:pt>
                <c:pt idx="1">
                  <c:v>6</c:v>
                </c:pt>
                <c:pt idx="2">
                  <c:v>12</c:v>
                </c:pt>
                <c:pt idx="3">
                  <c:v>17</c:v>
                </c:pt>
                <c:pt idx="4">
                  <c:v>25</c:v>
                </c:pt>
                <c:pt idx="5">
                  <c:v>30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8DF5-4618-9181-7497AFA826C1}"/>
            </c:ext>
          </c:extLst>
        </c:ser>
        <c:dLbls>
          <c:showLegendKey val="0"/>
          <c:showVal val="0"/>
          <c:showCatName val="0"/>
          <c:showSerName val="0"/>
          <c:showPercent val="0"/>
          <c:showBubbleSize val="0"/>
        </c:dLbls>
        <c:gapWidth val="150"/>
        <c:axId val="201196288"/>
        <c:axId val="201197824"/>
      </c:barChart>
      <c:lineChart>
        <c:grouping val="standard"/>
        <c:varyColors val="0"/>
        <c:ser>
          <c:idx val="20"/>
          <c:order val="0"/>
          <c:tx>
            <c:v>予定登録例数</c:v>
          </c:tx>
          <c:marker>
            <c:symbol val="none"/>
          </c:marker>
          <c:cat>
            <c:strRef>
              <c:f>'1. 進捗状況・施設情報'!$C$14:$H$25</c:f>
              <c:strCache>
                <c:ptCount val="12"/>
                <c:pt idx="0">
                  <c:v>2015年10月</c:v>
                </c:pt>
                <c:pt idx="1">
                  <c:v>2015年11月</c:v>
                </c:pt>
                <c:pt idx="2">
                  <c:v>2015年12月</c:v>
                </c:pt>
                <c:pt idx="3">
                  <c:v>2016年1月</c:v>
                </c:pt>
                <c:pt idx="4">
                  <c:v>2016年2月</c:v>
                </c:pt>
                <c:pt idx="5">
                  <c:v>2016年3月</c:v>
                </c:pt>
                <c:pt idx="6">
                  <c:v>2016年4月</c:v>
                </c:pt>
                <c:pt idx="7">
                  <c:v>2016年5月</c:v>
                </c:pt>
                <c:pt idx="8">
                  <c:v>2016年6月</c:v>
                </c:pt>
                <c:pt idx="9">
                  <c:v>2016年7月</c:v>
                </c:pt>
                <c:pt idx="10">
                  <c:v>2016年8月</c:v>
                </c:pt>
                <c:pt idx="11">
                  <c:v>2016年9月</c:v>
                </c:pt>
              </c:strCache>
            </c:strRef>
          </c:cat>
          <c:val>
            <c:numRef>
              <c:f>'1. 進捗状況・施設情報'!$U$14:$U$25</c:f>
              <c:numCache>
                <c:formatCode>0_);[Red]\(0\)</c:formatCode>
                <c:ptCount val="12"/>
                <c:pt idx="0">
                  <c:v>5</c:v>
                </c:pt>
                <c:pt idx="1">
                  <c:v>10</c:v>
                </c:pt>
                <c:pt idx="2">
                  <c:v>15</c:v>
                </c:pt>
                <c:pt idx="3">
                  <c:v>20</c:v>
                </c:pt>
                <c:pt idx="4">
                  <c:v>25</c:v>
                </c:pt>
                <c:pt idx="5">
                  <c:v>30</c:v>
                </c:pt>
                <c:pt idx="6">
                  <c:v>35</c:v>
                </c:pt>
                <c:pt idx="7">
                  <c:v>40</c:v>
                </c:pt>
                <c:pt idx="8">
                  <c:v>45</c:v>
                </c:pt>
                <c:pt idx="9">
                  <c:v>50</c:v>
                </c:pt>
                <c:pt idx="10">
                  <c:v>55</c:v>
                </c:pt>
                <c:pt idx="11">
                  <c:v>60</c:v>
                </c:pt>
              </c:numCache>
            </c:numRef>
          </c:val>
          <c:smooth val="0"/>
          <c:extLst xmlns:c16r2="http://schemas.microsoft.com/office/drawing/2015/06/chart">
            <c:ext xmlns:c16="http://schemas.microsoft.com/office/drawing/2014/chart" uri="{C3380CC4-5D6E-409C-BE32-E72D297353CC}">
              <c16:uniqueId val="{00000001-8DF5-4618-9181-7497AFA826C1}"/>
            </c:ext>
          </c:extLst>
        </c:ser>
        <c:dLbls>
          <c:showLegendKey val="0"/>
          <c:showVal val="0"/>
          <c:showCatName val="0"/>
          <c:showSerName val="0"/>
          <c:showPercent val="0"/>
          <c:showBubbleSize val="0"/>
        </c:dLbls>
        <c:marker val="1"/>
        <c:smooth val="0"/>
        <c:axId val="201196288"/>
        <c:axId val="201197824"/>
      </c:lineChart>
      <c:catAx>
        <c:axId val="201196288"/>
        <c:scaling>
          <c:orientation val="minMax"/>
        </c:scaling>
        <c:delete val="0"/>
        <c:axPos val="b"/>
        <c:numFmt formatCode="yyyy&quot;年&quot;m&quot;月&quot;;@" sourceLinked="1"/>
        <c:majorTickMark val="none"/>
        <c:minorTickMark val="none"/>
        <c:tickLblPos val="nextTo"/>
        <c:crossAx val="201197824"/>
        <c:crosses val="autoZero"/>
        <c:auto val="1"/>
        <c:lblAlgn val="ctr"/>
        <c:lblOffset val="100"/>
        <c:noMultiLvlLbl val="1"/>
      </c:catAx>
      <c:valAx>
        <c:axId val="201197824"/>
        <c:scaling>
          <c:orientation val="minMax"/>
        </c:scaling>
        <c:delete val="0"/>
        <c:axPos val="l"/>
        <c:majorGridlines/>
        <c:numFmt formatCode="#,##0_);[Red]\(#,##0\)" sourceLinked="0"/>
        <c:majorTickMark val="none"/>
        <c:minorTickMark val="none"/>
        <c:tickLblPos val="nextTo"/>
        <c:txPr>
          <a:bodyPr/>
          <a:lstStyle/>
          <a:p>
            <a:pPr>
              <a:defRPr sz="1400"/>
            </a:pPr>
            <a:endParaRPr lang="ja-JP"/>
          </a:p>
        </c:txPr>
        <c:crossAx val="201196288"/>
        <c:crosses val="autoZero"/>
        <c:crossBetween val="between"/>
      </c:valAx>
    </c:plotArea>
    <c:legend>
      <c:legendPos val="r"/>
      <c:legendEntry>
        <c:idx val="0"/>
        <c:txPr>
          <a:bodyPr/>
          <a:lstStyle/>
          <a:p>
            <a:pPr>
              <a:defRPr sz="800"/>
            </a:pPr>
            <a:endParaRPr lang="ja-JP"/>
          </a:p>
        </c:txPr>
      </c:legendEntry>
      <c:legendEntry>
        <c:idx val="1"/>
        <c:txPr>
          <a:bodyPr/>
          <a:lstStyle/>
          <a:p>
            <a:pPr>
              <a:defRPr sz="800"/>
            </a:pPr>
            <a:endParaRPr lang="ja-JP"/>
          </a:p>
        </c:txPr>
      </c:legendEntry>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14286</xdr:colOff>
      <xdr:row>26</xdr:row>
      <xdr:rowOff>9524</xdr:rowOff>
    </xdr:from>
    <xdr:to>
      <xdr:col>22</xdr:col>
      <xdr:colOff>222249</xdr:colOff>
      <xdr:row>45</xdr:row>
      <xdr:rowOff>95249</xdr:rowOff>
    </xdr:to>
    <xdr:graphicFrame macro="">
      <xdr:nvGraphicFramePr>
        <xdr:cNvPr id="3" name="グラフ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51"/>
  <sheetViews>
    <sheetView tabSelected="1" view="pageLayout" workbookViewId="0"/>
  </sheetViews>
  <sheetFormatPr defaultColWidth="3.875" defaultRowHeight="15" customHeight="1"/>
  <cols>
    <col min="1" max="16384" width="3.875" style="2"/>
  </cols>
  <sheetData>
    <row r="3" spans="2:25" ht="15" customHeight="1">
      <c r="B3" s="91" t="s">
        <v>154</v>
      </c>
      <c r="C3" s="92"/>
      <c r="D3" s="92"/>
      <c r="E3" s="92"/>
      <c r="F3" s="92"/>
      <c r="G3" s="92"/>
    </row>
    <row r="4" spans="2:25" ht="15" customHeight="1" thickBot="1">
      <c r="B4" s="93"/>
      <c r="C4" s="93"/>
      <c r="D4" s="93"/>
      <c r="E4" s="93"/>
      <c r="F4" s="93"/>
      <c r="G4" s="93"/>
    </row>
    <row r="5" spans="2:25" ht="15" customHeight="1">
      <c r="B5" s="112" t="s">
        <v>85</v>
      </c>
      <c r="C5" s="113"/>
      <c r="D5" s="113"/>
      <c r="E5" s="113"/>
      <c r="F5" s="113"/>
      <c r="G5" s="113"/>
      <c r="H5" s="113"/>
      <c r="I5" s="113"/>
      <c r="J5" s="113"/>
      <c r="K5" s="113"/>
      <c r="L5" s="113"/>
      <c r="M5" s="113"/>
      <c r="N5" s="113"/>
      <c r="O5" s="113"/>
      <c r="P5" s="113"/>
      <c r="Q5" s="113"/>
      <c r="R5" s="113"/>
      <c r="S5" s="113"/>
      <c r="T5" s="113"/>
      <c r="U5" s="113"/>
      <c r="V5" s="113"/>
      <c r="W5" s="113"/>
      <c r="X5" s="113"/>
      <c r="Y5" s="114"/>
    </row>
    <row r="6" spans="2:25" ht="15" customHeight="1">
      <c r="B6" s="115"/>
      <c r="C6" s="116"/>
      <c r="D6" s="116"/>
      <c r="E6" s="116"/>
      <c r="F6" s="116"/>
      <c r="G6" s="116"/>
      <c r="H6" s="116"/>
      <c r="I6" s="116"/>
      <c r="J6" s="116"/>
      <c r="K6" s="116"/>
      <c r="L6" s="116"/>
      <c r="M6" s="116"/>
      <c r="N6" s="116"/>
      <c r="O6" s="116"/>
      <c r="P6" s="116"/>
      <c r="Q6" s="116"/>
      <c r="R6" s="116"/>
      <c r="S6" s="116"/>
      <c r="T6" s="116"/>
      <c r="U6" s="116"/>
      <c r="V6" s="116"/>
      <c r="W6" s="116"/>
      <c r="X6" s="116"/>
      <c r="Y6" s="117"/>
    </row>
    <row r="7" spans="2:25" ht="15" customHeight="1">
      <c r="B7" s="115"/>
      <c r="C7" s="116"/>
      <c r="D7" s="116"/>
      <c r="E7" s="116"/>
      <c r="F7" s="116"/>
      <c r="G7" s="116"/>
      <c r="H7" s="116"/>
      <c r="I7" s="116"/>
      <c r="J7" s="116"/>
      <c r="K7" s="116"/>
      <c r="L7" s="116"/>
      <c r="M7" s="116"/>
      <c r="N7" s="116"/>
      <c r="O7" s="116"/>
      <c r="P7" s="116"/>
      <c r="Q7" s="116"/>
      <c r="R7" s="116"/>
      <c r="S7" s="116"/>
      <c r="T7" s="116"/>
      <c r="U7" s="116"/>
      <c r="V7" s="116"/>
      <c r="W7" s="116"/>
      <c r="X7" s="116"/>
      <c r="Y7" s="117"/>
    </row>
    <row r="8" spans="2:25" ht="15" customHeight="1" thickBot="1">
      <c r="B8" s="118"/>
      <c r="C8" s="119"/>
      <c r="D8" s="119"/>
      <c r="E8" s="119"/>
      <c r="F8" s="119"/>
      <c r="G8" s="119"/>
      <c r="H8" s="119"/>
      <c r="I8" s="119"/>
      <c r="J8" s="119"/>
      <c r="K8" s="119"/>
      <c r="L8" s="119"/>
      <c r="M8" s="119"/>
      <c r="N8" s="119"/>
      <c r="O8" s="119"/>
      <c r="P8" s="119"/>
      <c r="Q8" s="119"/>
      <c r="R8" s="119"/>
      <c r="S8" s="119"/>
      <c r="T8" s="119"/>
      <c r="U8" s="119"/>
      <c r="V8" s="119"/>
      <c r="W8" s="119"/>
      <c r="X8" s="119"/>
      <c r="Y8" s="120"/>
    </row>
    <row r="12" spans="2:25" ht="15" customHeight="1" thickBot="1"/>
    <row r="13" spans="2:25" ht="15" customHeight="1">
      <c r="B13" s="121" t="s">
        <v>155</v>
      </c>
      <c r="C13" s="113"/>
      <c r="D13" s="113"/>
      <c r="E13" s="113"/>
      <c r="F13" s="113"/>
      <c r="G13" s="113"/>
      <c r="H13" s="113"/>
      <c r="I13" s="113"/>
      <c r="J13" s="113"/>
      <c r="K13" s="113"/>
      <c r="L13" s="113"/>
      <c r="M13" s="113"/>
      <c r="N13" s="113"/>
      <c r="O13" s="113"/>
      <c r="P13" s="113"/>
      <c r="Q13" s="113"/>
      <c r="R13" s="113"/>
      <c r="S13" s="113"/>
      <c r="T13" s="113"/>
      <c r="U13" s="113"/>
      <c r="V13" s="113"/>
      <c r="W13" s="113"/>
      <c r="X13" s="113"/>
      <c r="Y13" s="114"/>
    </row>
    <row r="14" spans="2:25" ht="15" customHeight="1">
      <c r="B14" s="115"/>
      <c r="C14" s="116"/>
      <c r="D14" s="116"/>
      <c r="E14" s="116"/>
      <c r="F14" s="116"/>
      <c r="G14" s="116"/>
      <c r="H14" s="116"/>
      <c r="I14" s="116"/>
      <c r="J14" s="116"/>
      <c r="K14" s="116"/>
      <c r="L14" s="116"/>
      <c r="M14" s="116"/>
      <c r="N14" s="116"/>
      <c r="O14" s="116"/>
      <c r="P14" s="116"/>
      <c r="Q14" s="116"/>
      <c r="R14" s="116"/>
      <c r="S14" s="116"/>
      <c r="T14" s="116"/>
      <c r="U14" s="116"/>
      <c r="V14" s="116"/>
      <c r="W14" s="116"/>
      <c r="X14" s="116"/>
      <c r="Y14" s="117"/>
    </row>
    <row r="15" spans="2:25" ht="15" customHeight="1">
      <c r="B15" s="115"/>
      <c r="C15" s="116"/>
      <c r="D15" s="116"/>
      <c r="E15" s="116"/>
      <c r="F15" s="116"/>
      <c r="G15" s="116"/>
      <c r="H15" s="116"/>
      <c r="I15" s="116"/>
      <c r="J15" s="116"/>
      <c r="K15" s="116"/>
      <c r="L15" s="116"/>
      <c r="M15" s="116"/>
      <c r="N15" s="116"/>
      <c r="O15" s="116"/>
      <c r="P15" s="116"/>
      <c r="Q15" s="116"/>
      <c r="R15" s="116"/>
      <c r="S15" s="116"/>
      <c r="T15" s="116"/>
      <c r="U15" s="116"/>
      <c r="V15" s="116"/>
      <c r="W15" s="116"/>
      <c r="X15" s="116"/>
      <c r="Y15" s="117"/>
    </row>
    <row r="16" spans="2:25" ht="15" customHeight="1" thickBot="1">
      <c r="B16" s="118"/>
      <c r="C16" s="119"/>
      <c r="D16" s="119"/>
      <c r="E16" s="119"/>
      <c r="F16" s="119"/>
      <c r="G16" s="119"/>
      <c r="H16" s="119"/>
      <c r="I16" s="119"/>
      <c r="J16" s="119"/>
      <c r="K16" s="119"/>
      <c r="L16" s="119"/>
      <c r="M16" s="119"/>
      <c r="N16" s="119"/>
      <c r="O16" s="119"/>
      <c r="P16" s="119"/>
      <c r="Q16" s="119"/>
      <c r="R16" s="119"/>
      <c r="S16" s="119"/>
      <c r="T16" s="119"/>
      <c r="U16" s="119"/>
      <c r="V16" s="119"/>
      <c r="W16" s="119"/>
      <c r="X16" s="119"/>
      <c r="Y16" s="120"/>
    </row>
    <row r="17" spans="2:25" ht="15" customHeight="1">
      <c r="B17" s="78" t="s">
        <v>148</v>
      </c>
      <c r="C17" s="78"/>
      <c r="D17" s="78"/>
      <c r="E17" s="78"/>
      <c r="F17" s="78"/>
      <c r="G17" s="78"/>
      <c r="H17" s="78"/>
      <c r="I17" s="78"/>
      <c r="J17" s="78"/>
      <c r="K17" s="78"/>
      <c r="L17" s="78"/>
      <c r="M17" s="78"/>
      <c r="N17" s="78"/>
      <c r="O17" s="78"/>
      <c r="P17" s="78"/>
      <c r="Q17" s="78"/>
      <c r="R17" s="78"/>
      <c r="S17" s="78"/>
      <c r="T17" s="78"/>
      <c r="U17" s="78"/>
      <c r="V17" s="78"/>
      <c r="W17" s="78"/>
      <c r="X17" s="78"/>
      <c r="Y17" s="78"/>
    </row>
    <row r="18" spans="2:25" ht="15" customHeight="1">
      <c r="B18" s="78"/>
      <c r="C18" s="78"/>
      <c r="D18" s="78"/>
      <c r="E18" s="78"/>
      <c r="F18" s="78"/>
      <c r="G18" s="78"/>
      <c r="H18" s="78"/>
      <c r="I18" s="78"/>
      <c r="J18" s="78"/>
      <c r="K18" s="78"/>
      <c r="L18" s="78"/>
      <c r="M18" s="78"/>
      <c r="N18" s="78"/>
      <c r="O18" s="78"/>
      <c r="P18" s="78"/>
      <c r="Q18" s="78"/>
      <c r="R18" s="78"/>
      <c r="S18" s="78"/>
      <c r="T18" s="78"/>
      <c r="U18" s="78"/>
      <c r="V18" s="78"/>
      <c r="W18" s="78"/>
      <c r="X18" s="78"/>
      <c r="Y18" s="78"/>
    </row>
    <row r="19" spans="2:25" ht="15" customHeight="1">
      <c r="B19" s="78"/>
      <c r="C19" s="78"/>
      <c r="D19" s="78"/>
      <c r="E19" s="78"/>
      <c r="F19" s="78"/>
      <c r="G19" s="78"/>
      <c r="H19" s="78"/>
      <c r="I19" s="78"/>
      <c r="J19" s="78"/>
      <c r="K19" s="78"/>
      <c r="L19" s="78"/>
      <c r="M19" s="78"/>
      <c r="N19" s="78"/>
      <c r="O19" s="78"/>
      <c r="P19" s="78"/>
      <c r="Q19" s="78"/>
      <c r="R19" s="78"/>
      <c r="S19" s="78"/>
      <c r="T19" s="78"/>
      <c r="U19" s="78"/>
      <c r="V19" s="78"/>
      <c r="W19" s="78"/>
      <c r="X19" s="78"/>
      <c r="Y19" s="78"/>
    </row>
    <row r="20" spans="2:25" ht="15" customHeight="1">
      <c r="B20" s="78"/>
      <c r="C20" s="78"/>
      <c r="D20" s="78"/>
      <c r="E20" s="78"/>
      <c r="F20" s="78"/>
      <c r="G20" s="78"/>
      <c r="H20" s="78"/>
      <c r="I20" s="78"/>
      <c r="J20" s="78"/>
      <c r="K20" s="78"/>
      <c r="L20" s="78"/>
      <c r="M20" s="78"/>
      <c r="N20" s="78"/>
      <c r="O20" s="78"/>
      <c r="P20" s="78"/>
      <c r="Q20" s="78"/>
      <c r="R20" s="78"/>
      <c r="S20" s="78"/>
      <c r="T20" s="78"/>
      <c r="U20" s="78"/>
      <c r="V20" s="78"/>
      <c r="W20" s="78"/>
      <c r="X20" s="78"/>
      <c r="Y20" s="78"/>
    </row>
    <row r="21" spans="2:25" ht="15" customHeight="1">
      <c r="B21" s="78" t="s">
        <v>250</v>
      </c>
      <c r="C21" s="78"/>
      <c r="D21" s="78"/>
      <c r="E21" s="78"/>
      <c r="F21" s="78"/>
      <c r="G21" s="78"/>
      <c r="H21" s="78"/>
      <c r="I21" s="78"/>
      <c r="J21" s="78"/>
      <c r="K21" s="78"/>
      <c r="L21" s="78"/>
      <c r="M21" s="78"/>
      <c r="N21" s="78"/>
      <c r="O21" s="78"/>
      <c r="P21" s="78"/>
      <c r="Q21" s="78"/>
      <c r="R21" s="78"/>
      <c r="S21" s="78"/>
      <c r="T21" s="78"/>
      <c r="U21" s="78"/>
      <c r="V21" s="78"/>
      <c r="W21" s="78"/>
      <c r="X21" s="78"/>
      <c r="Y21" s="78"/>
    </row>
    <row r="22" spans="2:25" ht="15" customHeight="1">
      <c r="B22" s="78"/>
      <c r="C22" s="78"/>
      <c r="D22" s="78"/>
      <c r="E22" s="78"/>
      <c r="F22" s="78"/>
      <c r="G22" s="78"/>
      <c r="H22" s="78"/>
      <c r="I22" s="78"/>
      <c r="J22" s="78"/>
      <c r="K22" s="78"/>
      <c r="L22" s="78"/>
      <c r="M22" s="78"/>
      <c r="N22" s="78"/>
      <c r="O22" s="78"/>
      <c r="P22" s="78"/>
      <c r="Q22" s="78"/>
      <c r="R22" s="78"/>
      <c r="S22" s="78"/>
      <c r="T22" s="78"/>
      <c r="U22" s="78"/>
      <c r="V22" s="78"/>
      <c r="W22" s="78"/>
      <c r="X22" s="78"/>
      <c r="Y22" s="78"/>
    </row>
    <row r="23" spans="2:25" ht="15" customHeight="1">
      <c r="B23" s="78"/>
      <c r="C23" s="78"/>
      <c r="D23" s="78"/>
      <c r="E23" s="78"/>
      <c r="F23" s="78"/>
      <c r="G23" s="78"/>
      <c r="H23" s="78"/>
      <c r="I23" s="78"/>
      <c r="J23" s="78"/>
      <c r="K23" s="78"/>
      <c r="L23" s="78"/>
      <c r="M23" s="78"/>
      <c r="N23" s="78"/>
      <c r="O23" s="78"/>
      <c r="P23" s="78"/>
      <c r="Q23" s="78"/>
      <c r="R23" s="78"/>
      <c r="S23" s="78"/>
      <c r="T23" s="78"/>
      <c r="U23" s="78"/>
      <c r="V23" s="78"/>
      <c r="W23" s="78"/>
      <c r="X23" s="78"/>
      <c r="Y23" s="78"/>
    </row>
    <row r="24" spans="2:25" ht="38.25" customHeight="1">
      <c r="B24" s="78"/>
      <c r="C24" s="78"/>
      <c r="D24" s="78"/>
      <c r="E24" s="78"/>
      <c r="F24" s="78"/>
      <c r="G24" s="78"/>
      <c r="H24" s="78"/>
      <c r="I24" s="78"/>
      <c r="J24" s="78"/>
      <c r="K24" s="78"/>
      <c r="L24" s="78"/>
      <c r="M24" s="78"/>
      <c r="N24" s="78"/>
      <c r="O24" s="78"/>
      <c r="P24" s="78"/>
      <c r="Q24" s="78"/>
      <c r="R24" s="78"/>
      <c r="S24" s="78"/>
      <c r="T24" s="78"/>
      <c r="U24" s="78"/>
      <c r="V24" s="78"/>
      <c r="W24" s="78"/>
      <c r="X24" s="78"/>
      <c r="Y24" s="78"/>
    </row>
    <row r="25" spans="2:25" ht="15" customHeight="1" thickBot="1"/>
    <row r="26" spans="2:25" ht="15" customHeight="1">
      <c r="F26" s="122" t="s">
        <v>229</v>
      </c>
      <c r="G26" s="123"/>
      <c r="H26" s="123"/>
      <c r="I26" s="123"/>
      <c r="J26" s="123"/>
      <c r="K26" s="124"/>
      <c r="L26" s="106"/>
      <c r="M26" s="107"/>
      <c r="N26" s="107"/>
      <c r="O26" s="107"/>
      <c r="P26" s="107"/>
      <c r="Q26" s="107"/>
      <c r="R26" s="107"/>
      <c r="S26" s="108"/>
    </row>
    <row r="27" spans="2:25" ht="15" customHeight="1" thickBot="1">
      <c r="F27" s="123"/>
      <c r="G27" s="123"/>
      <c r="H27" s="123"/>
      <c r="I27" s="123"/>
      <c r="J27" s="123"/>
      <c r="K27" s="124"/>
      <c r="L27" s="109"/>
      <c r="M27" s="110"/>
      <c r="N27" s="110"/>
      <c r="O27" s="110"/>
      <c r="P27" s="110"/>
      <c r="Q27" s="110"/>
      <c r="R27" s="110"/>
      <c r="S27" s="111"/>
    </row>
    <row r="28" spans="2:25" ht="15" customHeight="1">
      <c r="F28" s="125" t="s">
        <v>181</v>
      </c>
      <c r="G28" s="125"/>
      <c r="H28" s="125"/>
      <c r="I28" s="125"/>
      <c r="J28" s="125"/>
      <c r="K28" s="126"/>
      <c r="L28" s="106"/>
      <c r="M28" s="107"/>
      <c r="N28" s="107"/>
      <c r="O28" s="107"/>
      <c r="P28" s="107"/>
      <c r="Q28" s="107"/>
      <c r="R28" s="107"/>
      <c r="S28" s="108"/>
    </row>
    <row r="29" spans="2:25" ht="15" customHeight="1" thickBot="1">
      <c r="F29" s="125"/>
      <c r="G29" s="125"/>
      <c r="H29" s="125"/>
      <c r="I29" s="125"/>
      <c r="J29" s="125"/>
      <c r="K29" s="126"/>
      <c r="L29" s="109"/>
      <c r="M29" s="110"/>
      <c r="N29" s="110"/>
      <c r="O29" s="110"/>
      <c r="P29" s="110"/>
      <c r="Q29" s="110"/>
      <c r="R29" s="110"/>
      <c r="S29" s="111"/>
    </row>
    <row r="30" spans="2:25" ht="15" customHeight="1">
      <c r="F30" s="55" t="s">
        <v>275</v>
      </c>
    </row>
    <row r="31" spans="2:25" ht="15" customHeight="1" thickBot="1"/>
    <row r="32" spans="2:25" ht="15" customHeight="1">
      <c r="B32" s="94" t="s">
        <v>228</v>
      </c>
      <c r="C32" s="95"/>
      <c r="D32" s="95"/>
      <c r="E32" s="95"/>
      <c r="F32" s="95"/>
      <c r="G32" s="95"/>
      <c r="H32" s="95"/>
      <c r="I32" s="96"/>
      <c r="J32" s="100"/>
      <c r="K32" s="101"/>
      <c r="L32" s="101"/>
      <c r="M32" s="101"/>
      <c r="N32" s="101"/>
      <c r="O32" s="101"/>
      <c r="P32" s="101"/>
      <c r="Q32" s="101"/>
      <c r="R32" s="101"/>
      <c r="S32" s="101"/>
      <c r="T32" s="101"/>
      <c r="U32" s="101"/>
      <c r="V32" s="101"/>
      <c r="W32" s="101"/>
      <c r="X32" s="101"/>
      <c r="Y32" s="102"/>
    </row>
    <row r="33" spans="1:26" ht="15" customHeight="1" thickBot="1">
      <c r="B33" s="97"/>
      <c r="C33" s="98"/>
      <c r="D33" s="98"/>
      <c r="E33" s="98"/>
      <c r="F33" s="98"/>
      <c r="G33" s="98"/>
      <c r="H33" s="98"/>
      <c r="I33" s="99"/>
      <c r="J33" s="103"/>
      <c r="K33" s="104"/>
      <c r="L33" s="104"/>
      <c r="M33" s="104"/>
      <c r="N33" s="104"/>
      <c r="O33" s="104"/>
      <c r="P33" s="104"/>
      <c r="Q33" s="104"/>
      <c r="R33" s="104"/>
      <c r="S33" s="104"/>
      <c r="T33" s="104"/>
      <c r="U33" s="104"/>
      <c r="V33" s="104"/>
      <c r="W33" s="104"/>
      <c r="X33" s="104"/>
      <c r="Y33" s="105"/>
    </row>
    <row r="34" spans="1:26" ht="15" customHeight="1">
      <c r="B34" s="79" t="s">
        <v>245</v>
      </c>
      <c r="C34" s="80"/>
      <c r="D34" s="80"/>
      <c r="E34" s="80"/>
      <c r="F34" s="80"/>
      <c r="G34" s="80"/>
      <c r="H34" s="80"/>
      <c r="I34" s="81"/>
      <c r="J34" s="85"/>
      <c r="K34" s="86"/>
      <c r="L34" s="86"/>
      <c r="M34" s="86"/>
      <c r="N34" s="86"/>
      <c r="O34" s="86"/>
      <c r="P34" s="86"/>
      <c r="Q34" s="86"/>
      <c r="R34" s="86"/>
      <c r="S34" s="86"/>
      <c r="T34" s="86"/>
      <c r="U34" s="86"/>
      <c r="V34" s="86"/>
      <c r="W34" s="86"/>
      <c r="X34" s="86"/>
      <c r="Y34" s="87"/>
    </row>
    <row r="35" spans="1:26" ht="15" customHeight="1" thickBot="1">
      <c r="B35" s="82"/>
      <c r="C35" s="83"/>
      <c r="D35" s="83"/>
      <c r="E35" s="83"/>
      <c r="F35" s="83"/>
      <c r="G35" s="83"/>
      <c r="H35" s="83"/>
      <c r="I35" s="84"/>
      <c r="J35" s="88"/>
      <c r="K35" s="89"/>
      <c r="L35" s="89"/>
      <c r="M35" s="89"/>
      <c r="N35" s="89"/>
      <c r="O35" s="89"/>
      <c r="P35" s="89"/>
      <c r="Q35" s="89"/>
      <c r="R35" s="89"/>
      <c r="S35" s="89"/>
      <c r="T35" s="89"/>
      <c r="U35" s="89"/>
      <c r="V35" s="89"/>
      <c r="W35" s="89"/>
      <c r="X35" s="89"/>
      <c r="Y35" s="90"/>
    </row>
    <row r="36" spans="1:26" ht="15" customHeight="1">
      <c r="A36" s="7"/>
      <c r="B36" s="76" t="s">
        <v>230</v>
      </c>
      <c r="C36" s="73"/>
      <c r="D36" s="73"/>
      <c r="E36" s="73"/>
      <c r="F36" s="73"/>
      <c r="G36" s="73"/>
      <c r="H36" s="73"/>
      <c r="I36" s="73"/>
      <c r="J36" s="70"/>
      <c r="K36" s="70"/>
      <c r="L36" s="70"/>
      <c r="M36" s="70"/>
      <c r="N36" s="70"/>
      <c r="O36" s="70"/>
      <c r="P36" s="70"/>
      <c r="Q36" s="70"/>
      <c r="R36" s="70"/>
      <c r="S36" s="70"/>
      <c r="T36" s="70"/>
      <c r="U36" s="70"/>
      <c r="V36" s="70"/>
      <c r="W36" s="70"/>
      <c r="X36" s="70"/>
      <c r="Y36" s="70"/>
      <c r="Z36" s="7"/>
    </row>
    <row r="37" spans="1:26" ht="15" customHeight="1">
      <c r="A37" s="7"/>
      <c r="B37" s="55" t="s">
        <v>242</v>
      </c>
      <c r="C37" s="7"/>
      <c r="D37" s="7"/>
      <c r="E37" s="7"/>
      <c r="F37" s="7"/>
      <c r="G37" s="7"/>
      <c r="H37" s="7"/>
      <c r="I37" s="7"/>
      <c r="J37" s="7"/>
      <c r="K37" s="7"/>
      <c r="L37" s="7"/>
      <c r="M37" s="7"/>
      <c r="N37" s="7"/>
      <c r="O37" s="7"/>
      <c r="P37" s="7"/>
      <c r="Q37" s="7"/>
      <c r="R37" s="7"/>
      <c r="S37" s="7"/>
      <c r="T37" s="7"/>
      <c r="U37" s="7"/>
      <c r="V37" s="7"/>
      <c r="W37" s="7"/>
      <c r="X37" s="7"/>
      <c r="Y37" s="7"/>
      <c r="Z37" s="7"/>
    </row>
    <row r="38" spans="1:26" ht="15" customHeight="1">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 customHeight="1">
      <c r="A39" s="7"/>
      <c r="B39" s="7"/>
      <c r="C39" s="7"/>
      <c r="D39" s="7"/>
      <c r="E39" s="74" t="s">
        <v>231</v>
      </c>
      <c r="F39" s="74"/>
      <c r="G39" s="74"/>
      <c r="H39" s="74"/>
      <c r="I39" s="74"/>
      <c r="J39" s="74"/>
      <c r="K39" s="74"/>
      <c r="L39" s="74"/>
      <c r="M39" s="74"/>
      <c r="N39" s="74"/>
      <c r="O39" s="74"/>
      <c r="P39" s="74"/>
      <c r="Q39" s="74"/>
      <c r="R39" s="74"/>
      <c r="S39" s="74"/>
      <c r="T39" s="74"/>
      <c r="U39" s="74"/>
      <c r="V39" s="74"/>
      <c r="W39" s="4"/>
      <c r="X39" s="7"/>
      <c r="Y39" s="7"/>
      <c r="Z39" s="7"/>
    </row>
    <row r="40" spans="1:26" ht="15" customHeight="1">
      <c r="A40" s="7"/>
      <c r="B40" s="7"/>
      <c r="C40" s="7"/>
      <c r="D40" s="7"/>
      <c r="E40" s="74" t="s">
        <v>234</v>
      </c>
      <c r="F40" s="74"/>
      <c r="G40" s="74"/>
      <c r="H40" s="74"/>
      <c r="I40" s="74"/>
      <c r="J40" s="74"/>
      <c r="K40" s="74"/>
      <c r="L40" s="74"/>
      <c r="M40" s="74"/>
      <c r="N40" s="74"/>
      <c r="O40" s="74"/>
      <c r="P40" s="74"/>
      <c r="Q40" s="74"/>
      <c r="R40" s="74"/>
      <c r="S40" s="74"/>
      <c r="T40" s="74"/>
      <c r="U40" s="74"/>
      <c r="V40" s="74"/>
      <c r="W40" s="4"/>
      <c r="X40" s="7"/>
      <c r="Y40" s="7"/>
      <c r="Z40" s="7"/>
    </row>
    <row r="41" spans="1:26" ht="15" customHeight="1">
      <c r="A41" s="7"/>
      <c r="B41" s="7"/>
      <c r="C41" s="7"/>
      <c r="D41" s="7"/>
      <c r="E41" s="74" t="s">
        <v>233</v>
      </c>
      <c r="F41" s="74"/>
      <c r="G41" s="74"/>
      <c r="H41" s="74"/>
      <c r="I41" s="74"/>
      <c r="J41" s="74"/>
      <c r="K41" s="74"/>
      <c r="L41" s="74"/>
      <c r="M41" s="74"/>
      <c r="N41" s="74"/>
      <c r="O41" s="74"/>
      <c r="P41" s="74"/>
      <c r="Q41" s="74"/>
      <c r="R41" s="74"/>
      <c r="S41" s="74"/>
      <c r="T41" s="74"/>
      <c r="U41" s="74"/>
      <c r="V41" s="74"/>
      <c r="W41" s="4"/>
      <c r="X41" s="7"/>
      <c r="Y41" s="7"/>
      <c r="Z41" s="7"/>
    </row>
    <row r="42" spans="1:26" ht="15" customHeight="1">
      <c r="A42" s="7"/>
      <c r="B42" s="7"/>
      <c r="C42" s="7"/>
      <c r="D42" s="7"/>
      <c r="E42" s="74" t="s">
        <v>232</v>
      </c>
      <c r="F42" s="74"/>
      <c r="G42" s="74"/>
      <c r="H42" s="74"/>
      <c r="I42" s="74"/>
      <c r="J42" s="74"/>
      <c r="K42" s="74"/>
      <c r="L42" s="74"/>
      <c r="M42" s="74"/>
      <c r="N42" s="74"/>
      <c r="O42" s="74"/>
      <c r="P42" s="74"/>
      <c r="Q42" s="74"/>
      <c r="R42" s="74"/>
      <c r="S42" s="74"/>
      <c r="T42" s="74"/>
      <c r="U42" s="74"/>
      <c r="V42" s="74"/>
      <c r="W42" s="4"/>
      <c r="X42" s="7"/>
      <c r="Y42" s="7"/>
      <c r="Z42" s="7"/>
    </row>
    <row r="43" spans="1:26" ht="15" customHeight="1">
      <c r="A43" s="7"/>
      <c r="B43" s="7"/>
      <c r="C43" s="7"/>
      <c r="D43" s="7"/>
      <c r="E43" s="75"/>
      <c r="F43" s="75"/>
      <c r="G43" s="75"/>
      <c r="H43" s="75"/>
      <c r="I43" s="75"/>
      <c r="J43" s="75"/>
      <c r="K43" s="75"/>
      <c r="L43" s="75"/>
      <c r="M43" s="75"/>
      <c r="N43" s="75"/>
      <c r="O43" s="75"/>
      <c r="P43" s="75"/>
      <c r="Q43" s="75"/>
      <c r="R43" s="75"/>
      <c r="S43" s="75"/>
      <c r="T43" s="75"/>
      <c r="U43" s="75"/>
      <c r="V43" s="75"/>
      <c r="W43" s="7"/>
      <c r="X43" s="7"/>
      <c r="Y43" s="7"/>
      <c r="Z43" s="7"/>
    </row>
    <row r="44" spans="1:26" ht="15" customHeight="1">
      <c r="A44" s="7"/>
      <c r="B44" s="55" t="s">
        <v>178</v>
      </c>
      <c r="C44" s="54"/>
      <c r="D44" s="7"/>
      <c r="E44" s="7"/>
      <c r="F44" s="7"/>
      <c r="G44" s="7"/>
      <c r="H44" s="7"/>
      <c r="I44" s="7"/>
      <c r="J44" s="7"/>
      <c r="K44" s="7"/>
      <c r="L44" s="7"/>
      <c r="M44" s="7"/>
      <c r="N44" s="7"/>
      <c r="O44" s="7"/>
      <c r="P44" s="7"/>
      <c r="Q44" s="7"/>
      <c r="R44" s="7"/>
      <c r="S44" s="7"/>
      <c r="T44" s="7"/>
      <c r="U44" s="7"/>
      <c r="V44" s="7"/>
      <c r="W44" s="7"/>
      <c r="X44" s="7"/>
      <c r="Y44" s="7"/>
      <c r="Z44" s="7"/>
    </row>
    <row r="45" spans="1:26" ht="15" customHeight="1">
      <c r="A45" s="7"/>
      <c r="B45" s="55" t="s">
        <v>276</v>
      </c>
      <c r="C45" s="54"/>
      <c r="D45" s="7"/>
      <c r="E45" s="7"/>
      <c r="F45" s="7"/>
      <c r="G45" s="7"/>
      <c r="H45" s="7"/>
      <c r="I45" s="7"/>
      <c r="J45" s="7"/>
      <c r="K45" s="7"/>
      <c r="L45" s="7"/>
      <c r="M45" s="7"/>
      <c r="N45" s="7"/>
      <c r="O45" s="7"/>
      <c r="P45" s="7"/>
      <c r="Q45" s="7"/>
      <c r="R45" s="7"/>
      <c r="S45" s="7"/>
      <c r="T45" s="7"/>
      <c r="U45" s="7"/>
      <c r="V45" s="7"/>
      <c r="W45" s="7"/>
      <c r="X45" s="7"/>
      <c r="Y45" s="7"/>
      <c r="Z45" s="7"/>
    </row>
    <row r="46" spans="1:26" ht="15" customHeight="1">
      <c r="A46" s="7"/>
      <c r="B46" s="55" t="s">
        <v>235</v>
      </c>
      <c r="C46" s="54"/>
      <c r="D46" s="7"/>
      <c r="E46" s="7"/>
      <c r="F46" s="7"/>
      <c r="G46" s="7"/>
      <c r="H46" s="7"/>
      <c r="I46" s="7"/>
      <c r="J46" s="7"/>
      <c r="K46" s="7"/>
      <c r="L46" s="7"/>
      <c r="M46" s="7"/>
      <c r="N46" s="7"/>
      <c r="O46" s="7"/>
      <c r="P46" s="7"/>
      <c r="Q46" s="7"/>
      <c r="R46" s="7"/>
      <c r="S46" s="7"/>
      <c r="T46" s="7"/>
      <c r="U46" s="7"/>
      <c r="V46" s="7"/>
      <c r="W46" s="7"/>
      <c r="X46" s="7"/>
      <c r="Y46" s="7"/>
      <c r="Z46" s="7"/>
    </row>
    <row r="47" spans="1:26" ht="15" customHeight="1">
      <c r="A47" s="7"/>
      <c r="B47" s="55" t="s">
        <v>179</v>
      </c>
      <c r="C47" s="54"/>
      <c r="D47" s="7"/>
      <c r="E47" s="7"/>
      <c r="F47" s="7"/>
      <c r="G47" s="7"/>
      <c r="H47" s="7"/>
      <c r="I47" s="7"/>
      <c r="J47" s="7"/>
      <c r="K47" s="7"/>
      <c r="L47" s="7"/>
      <c r="M47" s="7"/>
      <c r="N47" s="7"/>
      <c r="O47" s="7"/>
      <c r="P47" s="7"/>
      <c r="Q47" s="7"/>
      <c r="R47" s="7"/>
      <c r="S47" s="7"/>
      <c r="T47" s="7"/>
      <c r="U47" s="7"/>
      <c r="V47" s="7"/>
      <c r="W47" s="7"/>
      <c r="X47" s="7"/>
      <c r="Y47" s="7"/>
      <c r="Z47" s="7"/>
    </row>
    <row r="48" spans="1:26" ht="15" customHeight="1">
      <c r="A48" s="7"/>
      <c r="B48" s="78" t="s">
        <v>277</v>
      </c>
      <c r="C48" s="78"/>
      <c r="D48" s="78"/>
      <c r="E48" s="78"/>
      <c r="F48" s="78"/>
      <c r="G48" s="78"/>
      <c r="H48" s="78"/>
      <c r="I48" s="78"/>
      <c r="J48" s="78"/>
      <c r="K48" s="78"/>
      <c r="L48" s="78"/>
      <c r="M48" s="78"/>
      <c r="N48" s="78"/>
      <c r="O48" s="78"/>
      <c r="P48" s="78"/>
      <c r="Q48" s="78"/>
      <c r="R48" s="78"/>
      <c r="S48" s="78"/>
      <c r="T48" s="78"/>
      <c r="U48" s="78"/>
      <c r="V48" s="78"/>
      <c r="W48" s="78"/>
      <c r="X48" s="78"/>
      <c r="Y48" s="78"/>
      <c r="Z48" s="78"/>
    </row>
    <row r="49" spans="1:26" ht="15" customHeight="1">
      <c r="B49" s="78"/>
      <c r="C49" s="78"/>
      <c r="D49" s="78"/>
      <c r="E49" s="78"/>
      <c r="F49" s="78"/>
      <c r="G49" s="78"/>
      <c r="H49" s="78"/>
      <c r="I49" s="78"/>
      <c r="J49" s="78"/>
      <c r="K49" s="78"/>
      <c r="L49" s="78"/>
      <c r="M49" s="78"/>
      <c r="N49" s="78"/>
      <c r="O49" s="78"/>
      <c r="P49" s="78"/>
      <c r="Q49" s="78"/>
      <c r="R49" s="78"/>
      <c r="S49" s="78"/>
      <c r="T49" s="78"/>
      <c r="U49" s="78"/>
      <c r="V49" s="78"/>
      <c r="W49" s="78"/>
      <c r="X49" s="78"/>
      <c r="Y49" s="78"/>
      <c r="Z49" s="78"/>
    </row>
    <row r="50" spans="1:26" ht="15" customHeight="1">
      <c r="A50" s="7"/>
      <c r="B50" s="78" t="s">
        <v>278</v>
      </c>
      <c r="C50" s="78"/>
      <c r="D50" s="78"/>
      <c r="E50" s="78"/>
      <c r="F50" s="78"/>
      <c r="G50" s="78"/>
      <c r="H50" s="78"/>
      <c r="I50" s="78"/>
      <c r="J50" s="78"/>
      <c r="K50" s="78"/>
      <c r="L50" s="78"/>
      <c r="M50" s="78"/>
      <c r="N50" s="78"/>
      <c r="O50" s="78"/>
      <c r="P50" s="78"/>
      <c r="Q50" s="78"/>
      <c r="R50" s="78"/>
      <c r="S50" s="78"/>
      <c r="T50" s="78"/>
      <c r="U50" s="78"/>
      <c r="V50" s="78"/>
      <c r="W50" s="78"/>
      <c r="X50" s="78"/>
      <c r="Y50" s="78"/>
      <c r="Z50" s="78"/>
    </row>
    <row r="51" spans="1:26" ht="15" customHeight="1">
      <c r="A51" s="7"/>
      <c r="B51" s="78"/>
      <c r="C51" s="78"/>
      <c r="D51" s="78"/>
      <c r="E51" s="78"/>
      <c r="F51" s="78"/>
      <c r="G51" s="78"/>
      <c r="H51" s="78"/>
      <c r="I51" s="78"/>
      <c r="J51" s="78"/>
      <c r="K51" s="78"/>
      <c r="L51" s="78"/>
      <c r="M51" s="78"/>
      <c r="N51" s="78"/>
      <c r="O51" s="78"/>
      <c r="P51" s="78"/>
      <c r="Q51" s="78"/>
      <c r="R51" s="78"/>
      <c r="S51" s="78"/>
      <c r="T51" s="78"/>
      <c r="U51" s="78"/>
      <c r="V51" s="78"/>
      <c r="W51" s="78"/>
      <c r="X51" s="78"/>
      <c r="Y51" s="78"/>
      <c r="Z51" s="78"/>
    </row>
  </sheetData>
  <mergeCells count="15">
    <mergeCell ref="B48:Z49"/>
    <mergeCell ref="B50:Z51"/>
    <mergeCell ref="B34:I35"/>
    <mergeCell ref="J34:Y35"/>
    <mergeCell ref="B3:G4"/>
    <mergeCell ref="B32:I33"/>
    <mergeCell ref="J32:Y33"/>
    <mergeCell ref="L26:S27"/>
    <mergeCell ref="B5:Y8"/>
    <mergeCell ref="B21:Y24"/>
    <mergeCell ref="L28:S29"/>
    <mergeCell ref="B17:Y20"/>
    <mergeCell ref="B13:Y16"/>
    <mergeCell ref="F26:K27"/>
    <mergeCell ref="F28:K29"/>
  </mergeCells>
  <phoneticPr fontId="2"/>
  <pageMargins left="0.23622047244094491" right="0.23622047244094491" top="0.74803149606299213" bottom="0.74803149606299213" header="0.31496062992125984" footer="0.31496062992125984"/>
  <pageSetup paperSize="9" orientation="portrait" r:id="rId1"/>
  <headerFooter>
    <oddHeader>&amp;R第X回中央モニタリング報告書テンプレート　
作成日　YYYY/MM/DD</oddHead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view="pageLayout" workbookViewId="0"/>
  </sheetViews>
  <sheetFormatPr defaultColWidth="3.875" defaultRowHeight="15" customHeight="1"/>
  <cols>
    <col min="1" max="16384" width="3.875" style="3"/>
  </cols>
  <sheetData>
    <row r="1" spans="1:26" ht="15" customHeight="1">
      <c r="A1"/>
      <c r="B1"/>
      <c r="C1"/>
      <c r="D1"/>
      <c r="E1"/>
      <c r="F1"/>
      <c r="G1"/>
      <c r="H1"/>
      <c r="I1"/>
      <c r="J1"/>
      <c r="K1"/>
      <c r="L1"/>
      <c r="M1"/>
      <c r="N1"/>
      <c r="O1"/>
      <c r="P1"/>
      <c r="Q1"/>
      <c r="R1"/>
      <c r="S1"/>
      <c r="T1"/>
      <c r="U1"/>
      <c r="V1"/>
      <c r="W1"/>
      <c r="X1"/>
      <c r="Y1"/>
      <c r="Z1"/>
    </row>
    <row r="2" spans="1:26" ht="15" customHeight="1">
      <c r="A2"/>
      <c r="B2" s="55" t="s">
        <v>241</v>
      </c>
      <c r="C2"/>
      <c r="D2"/>
      <c r="E2"/>
      <c r="F2"/>
      <c r="G2"/>
      <c r="H2"/>
      <c r="I2"/>
      <c r="J2"/>
      <c r="K2"/>
      <c r="L2"/>
      <c r="M2"/>
      <c r="N2"/>
      <c r="O2"/>
      <c r="P2"/>
      <c r="Q2"/>
      <c r="R2"/>
      <c r="S2"/>
      <c r="T2"/>
      <c r="U2"/>
      <c r="V2"/>
      <c r="W2"/>
      <c r="X2"/>
      <c r="Y2"/>
      <c r="Z2"/>
    </row>
    <row r="3" spans="1:26" ht="15" customHeight="1">
      <c r="A3"/>
      <c r="B3" s="71" t="s">
        <v>61</v>
      </c>
      <c r="C3" s="71"/>
      <c r="D3" s="71"/>
      <c r="E3" s="71"/>
      <c r="F3"/>
      <c r="G3"/>
      <c r="H3"/>
      <c r="I3"/>
      <c r="J3"/>
      <c r="K3"/>
      <c r="L3"/>
      <c r="M3"/>
      <c r="N3"/>
      <c r="O3"/>
      <c r="P3"/>
      <c r="Q3"/>
      <c r="R3"/>
      <c r="S3"/>
      <c r="T3"/>
      <c r="U3"/>
      <c r="V3"/>
      <c r="W3"/>
      <c r="X3"/>
      <c r="Y3"/>
      <c r="Z3"/>
    </row>
    <row r="4" spans="1:26" ht="15" customHeight="1">
      <c r="A4"/>
      <c r="B4" s="71"/>
      <c r="C4" s="9"/>
      <c r="D4" s="9"/>
      <c r="E4" s="9"/>
      <c r="F4" s="9"/>
      <c r="G4" s="9"/>
      <c r="H4" s="9"/>
      <c r="I4" s="9"/>
      <c r="J4" s="9"/>
      <c r="K4" s="9"/>
      <c r="L4" s="9"/>
      <c r="M4"/>
      <c r="N4"/>
      <c r="O4"/>
      <c r="P4"/>
      <c r="Q4"/>
      <c r="R4"/>
      <c r="S4"/>
      <c r="T4"/>
      <c r="U4"/>
      <c r="V4"/>
      <c r="W4"/>
      <c r="X4"/>
      <c r="Y4"/>
      <c r="Z4"/>
    </row>
    <row r="5" spans="1:26" ht="15" customHeight="1">
      <c r="A5"/>
      <c r="B5" s="4" t="s">
        <v>101</v>
      </c>
      <c r="C5" s="9"/>
      <c r="D5" s="9"/>
      <c r="E5" s="9"/>
      <c r="F5" s="9"/>
      <c r="G5" s="9"/>
      <c r="H5" s="9"/>
      <c r="I5" s="9"/>
      <c r="J5" s="9"/>
      <c r="K5" s="9"/>
      <c r="L5" s="9"/>
      <c r="M5" s="9"/>
      <c r="N5" s="9"/>
      <c r="O5" s="9"/>
      <c r="P5" s="9"/>
      <c r="Q5" s="9"/>
      <c r="R5" s="9"/>
      <c r="S5" s="9"/>
      <c r="T5" s="9"/>
      <c r="U5" s="9"/>
      <c r="V5"/>
      <c r="W5"/>
      <c r="X5"/>
      <c r="Y5"/>
      <c r="Z5"/>
    </row>
    <row r="6" spans="1:26" ht="15" customHeight="1">
      <c r="A6"/>
      <c r="B6" s="4"/>
      <c r="C6" s="9"/>
      <c r="D6"/>
      <c r="E6"/>
      <c r="F6"/>
      <c r="G6"/>
      <c r="H6"/>
      <c r="I6"/>
      <c r="J6"/>
      <c r="K6"/>
      <c r="L6"/>
      <c r="M6"/>
      <c r="N6"/>
      <c r="O6"/>
      <c r="P6"/>
      <c r="Q6"/>
      <c r="R6"/>
      <c r="S6"/>
      <c r="T6"/>
      <c r="U6"/>
      <c r="V6"/>
      <c r="W6"/>
      <c r="X6"/>
      <c r="Y6"/>
      <c r="Z6"/>
    </row>
    <row r="7" spans="1:26" ht="15" customHeight="1">
      <c r="A7"/>
      <c r="B7" s="4" t="s">
        <v>123</v>
      </c>
      <c r="C7" s="4"/>
      <c r="D7" s="4"/>
      <c r="E7" s="4"/>
      <c r="F7" s="4"/>
      <c r="G7" s="4"/>
      <c r="H7" s="4" t="s">
        <v>262</v>
      </c>
      <c r="I7" s="4"/>
      <c r="J7" s="4"/>
      <c r="K7" s="4"/>
      <c r="L7" s="4"/>
      <c r="M7" s="4"/>
      <c r="N7" s="4"/>
      <c r="O7" s="4"/>
      <c r="P7" s="4"/>
      <c r="Q7" s="4"/>
      <c r="R7" s="4"/>
      <c r="S7" s="4"/>
      <c r="T7" s="4"/>
      <c r="U7" s="4"/>
      <c r="V7" s="4"/>
      <c r="W7" s="4"/>
      <c r="X7"/>
      <c r="Y7"/>
      <c r="Z7"/>
    </row>
    <row r="8" spans="1:26" ht="15" customHeight="1">
      <c r="A8"/>
      <c r="B8" s="4"/>
      <c r="C8" s="4"/>
      <c r="D8" s="4"/>
      <c r="E8" s="4"/>
      <c r="F8" s="4"/>
      <c r="G8" s="4"/>
      <c r="H8" s="4"/>
      <c r="I8" s="4"/>
      <c r="J8" s="4"/>
      <c r="K8" s="4"/>
      <c r="L8" s="4"/>
      <c r="M8" s="4"/>
      <c r="N8"/>
      <c r="O8"/>
      <c r="P8"/>
      <c r="Q8"/>
      <c r="R8"/>
      <c r="S8"/>
      <c r="T8"/>
      <c r="U8"/>
      <c r="V8"/>
      <c r="W8"/>
      <c r="X8"/>
      <c r="Y8"/>
      <c r="Z8"/>
    </row>
    <row r="9" spans="1:26" ht="15" customHeight="1">
      <c r="A9"/>
      <c r="B9" s="8" t="s">
        <v>119</v>
      </c>
      <c r="C9" s="8"/>
      <c r="D9" s="8"/>
      <c r="E9" s="8"/>
      <c r="F9" s="8"/>
      <c r="G9" s="8"/>
      <c r="H9" s="8"/>
      <c r="I9" s="8"/>
      <c r="J9" s="8"/>
      <c r="K9" s="8"/>
      <c r="L9" s="8"/>
      <c r="M9" s="8"/>
      <c r="N9" s="8"/>
      <c r="O9" s="8"/>
      <c r="P9" s="8"/>
      <c r="Q9" s="8"/>
      <c r="R9" s="8"/>
      <c r="S9" s="8"/>
      <c r="T9" s="8"/>
      <c r="U9" s="8"/>
      <c r="V9" s="8"/>
      <c r="W9" s="8"/>
      <c r="X9"/>
      <c r="Y9"/>
      <c r="Z9"/>
    </row>
    <row r="10" spans="1:26" ht="15" customHeight="1">
      <c r="A10"/>
      <c r="B10" s="4"/>
      <c r="C10" s="4"/>
      <c r="D10" s="4"/>
      <c r="E10" s="4"/>
      <c r="F10" s="4"/>
      <c r="G10" s="4"/>
      <c r="H10" s="4"/>
      <c r="I10" s="4"/>
      <c r="J10" s="4"/>
      <c r="K10" s="4"/>
      <c r="L10" s="4"/>
      <c r="M10" s="4"/>
      <c r="N10"/>
      <c r="O10"/>
      <c r="P10"/>
      <c r="Q10"/>
      <c r="R10"/>
      <c r="S10"/>
      <c r="T10"/>
      <c r="U10"/>
      <c r="V10"/>
      <c r="W10"/>
      <c r="X10"/>
      <c r="Y10"/>
      <c r="Z10"/>
    </row>
    <row r="11" spans="1:26" ht="15" customHeight="1">
      <c r="A11"/>
      <c r="B11" s="8" t="s">
        <v>246</v>
      </c>
      <c r="C11" s="8"/>
      <c r="D11" s="8"/>
      <c r="E11" s="8"/>
      <c r="F11" s="8"/>
      <c r="G11" s="8"/>
      <c r="H11" s="8"/>
      <c r="I11" s="8"/>
      <c r="J11" s="8"/>
      <c r="K11" s="8"/>
      <c r="L11" s="8"/>
      <c r="M11" s="8"/>
      <c r="N11" s="8"/>
      <c r="O11" s="8"/>
      <c r="P11" s="8"/>
      <c r="Q11" s="8"/>
      <c r="R11" s="8"/>
      <c r="S11" s="8"/>
      <c r="T11" s="8"/>
      <c r="U11" s="8"/>
      <c r="V11" s="8"/>
      <c r="W11" s="8"/>
      <c r="X11"/>
      <c r="Y11"/>
      <c r="Z11"/>
    </row>
    <row r="12" spans="1:26" ht="15" customHeight="1">
      <c r="A12"/>
      <c r="B12" s="127" t="s">
        <v>269</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row>
    <row r="13" spans="1:26" ht="15" customHeight="1">
      <c r="A13"/>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row>
    <row r="14" spans="1:26" ht="15" customHeight="1">
      <c r="A14"/>
      <c r="B14" s="8" t="s">
        <v>60</v>
      </c>
      <c r="C14" s="8"/>
      <c r="D14" s="8"/>
      <c r="E14" s="8"/>
      <c r="F14" s="8"/>
      <c r="G14" s="8"/>
      <c r="H14" s="8"/>
      <c r="I14" s="8"/>
      <c r="J14" s="8"/>
      <c r="K14" s="8"/>
      <c r="L14" s="8"/>
      <c r="M14" s="8"/>
      <c r="N14" s="8"/>
      <c r="O14" s="8"/>
      <c r="P14" s="8"/>
      <c r="Q14" s="8"/>
      <c r="R14" s="8"/>
      <c r="S14" s="8"/>
      <c r="T14" s="8"/>
      <c r="U14" s="8"/>
      <c r="V14" s="8"/>
      <c r="W14" s="8"/>
      <c r="X14"/>
      <c r="Y14"/>
      <c r="Z14"/>
    </row>
    <row r="15" spans="1:26" ht="15" customHeight="1">
      <c r="A15"/>
      <c r="B15" s="4"/>
      <c r="C15" s="4"/>
      <c r="D15" s="4"/>
      <c r="E15" s="4"/>
      <c r="F15" s="4"/>
      <c r="G15" s="4"/>
      <c r="H15" s="4"/>
      <c r="I15" s="4"/>
      <c r="J15" s="4"/>
      <c r="K15" s="4"/>
      <c r="L15" s="4"/>
      <c r="M15" s="4"/>
      <c r="N15"/>
      <c r="O15"/>
      <c r="P15"/>
      <c r="Q15"/>
      <c r="R15"/>
      <c r="S15"/>
      <c r="T15"/>
      <c r="U15"/>
      <c r="V15"/>
      <c r="W15"/>
      <c r="X15"/>
      <c r="Y15"/>
      <c r="Z15"/>
    </row>
    <row r="16" spans="1:26" ht="15" customHeight="1">
      <c r="A16"/>
      <c r="B16" s="8" t="s">
        <v>261</v>
      </c>
      <c r="C16" s="8"/>
      <c r="D16" s="8"/>
      <c r="E16" s="8"/>
      <c r="F16" s="8"/>
      <c r="G16" s="8"/>
      <c r="H16" s="8"/>
      <c r="I16" s="8"/>
      <c r="J16" s="8"/>
      <c r="K16" s="8"/>
      <c r="L16" s="8"/>
      <c r="M16" s="8"/>
      <c r="N16" s="8"/>
      <c r="O16" s="8"/>
      <c r="P16" s="8"/>
      <c r="Q16" s="8"/>
      <c r="R16" s="8"/>
      <c r="S16" s="8"/>
      <c r="T16" s="8"/>
      <c r="U16" s="8"/>
      <c r="V16" s="8"/>
      <c r="W16" s="8"/>
      <c r="X16"/>
      <c r="Y16"/>
      <c r="Z16"/>
    </row>
    <row r="17" spans="1:26" ht="15" customHeight="1">
      <c r="A17"/>
      <c r="B17" s="71"/>
      <c r="C17" s="8"/>
      <c r="D17" s="8"/>
      <c r="E17" s="8"/>
      <c r="F17" s="8"/>
      <c r="G17" s="8"/>
      <c r="H17" s="8"/>
      <c r="I17" s="8"/>
      <c r="J17" s="8"/>
      <c r="K17" s="8"/>
      <c r="L17" s="8"/>
      <c r="M17" s="8"/>
      <c r="N17" s="8"/>
      <c r="O17" s="8"/>
      <c r="P17" s="8"/>
      <c r="Q17" s="8"/>
      <c r="R17" s="8"/>
      <c r="S17" s="8"/>
      <c r="T17" s="8"/>
      <c r="U17" s="8"/>
      <c r="V17" s="8"/>
      <c r="W17" s="8"/>
      <c r="X17"/>
      <c r="Y17"/>
      <c r="Z17"/>
    </row>
    <row r="18" spans="1:26" ht="15" customHeight="1">
      <c r="A18"/>
      <c r="B18" s="4" t="s">
        <v>243</v>
      </c>
      <c r="C18" s="7"/>
      <c r="D18" s="7"/>
      <c r="E18" s="7"/>
      <c r="F18" s="7"/>
      <c r="G18" s="7"/>
      <c r="H18" s="7"/>
      <c r="I18" s="7"/>
      <c r="J18" s="7"/>
      <c r="K18" s="7"/>
      <c r="L18" s="7"/>
      <c r="M18" s="7"/>
      <c r="N18"/>
      <c r="O18"/>
      <c r="P18"/>
      <c r="Q18"/>
      <c r="R18"/>
      <c r="S18"/>
      <c r="T18"/>
      <c r="U18"/>
      <c r="V18"/>
      <c r="W18"/>
      <c r="X18"/>
      <c r="Y18"/>
      <c r="Z18"/>
    </row>
    <row r="19" spans="1:26" ht="15" customHeight="1">
      <c r="A19"/>
      <c r="B19" s="4"/>
      <c r="C19" s="8"/>
      <c r="D19" s="8"/>
      <c r="E19" s="8"/>
      <c r="F19" s="8"/>
      <c r="G19" s="8"/>
      <c r="H19" s="8"/>
      <c r="I19" s="8"/>
      <c r="J19" s="8"/>
      <c r="K19" s="8"/>
      <c r="L19" s="8"/>
      <c r="M19" s="8"/>
      <c r="N19" s="8"/>
      <c r="O19" s="8"/>
      <c r="P19" s="8"/>
      <c r="Q19" s="8"/>
      <c r="R19" s="8"/>
      <c r="S19" s="8"/>
      <c r="T19" s="8"/>
      <c r="U19" s="8"/>
      <c r="V19" s="8"/>
      <c r="W19" s="8"/>
      <c r="X19"/>
      <c r="Y19"/>
      <c r="Z19"/>
    </row>
    <row r="20" spans="1:26" ht="15" customHeight="1">
      <c r="A20"/>
      <c r="B20" s="8"/>
      <c r="C20" s="7"/>
      <c r="D20" s="7"/>
      <c r="E20" s="7"/>
      <c r="F20" s="7"/>
      <c r="G20" s="7"/>
      <c r="H20" s="7"/>
      <c r="I20" s="7"/>
      <c r="J20" s="7"/>
      <c r="K20" s="7"/>
      <c r="L20" s="7"/>
      <c r="M20" s="7"/>
      <c r="N20"/>
      <c r="O20"/>
      <c r="P20"/>
      <c r="Q20"/>
      <c r="R20"/>
      <c r="S20"/>
      <c r="T20"/>
      <c r="U20"/>
      <c r="V20"/>
      <c r="W20"/>
      <c r="X20"/>
      <c r="Y20"/>
      <c r="Z20"/>
    </row>
    <row r="21" spans="1:26" ht="15" customHeight="1">
      <c r="A21"/>
      <c r="B21" s="8"/>
      <c r="C21" s="8"/>
      <c r="D21" s="8"/>
      <c r="E21" s="8"/>
      <c r="F21" s="8"/>
      <c r="G21" s="8"/>
      <c r="H21" s="8"/>
      <c r="I21" s="8"/>
      <c r="J21" s="8"/>
      <c r="K21" s="8"/>
      <c r="L21" s="8"/>
      <c r="M21" s="8"/>
      <c r="N21" s="8"/>
      <c r="O21" s="8"/>
      <c r="P21" s="8"/>
      <c r="Q21" s="8"/>
      <c r="R21" s="8"/>
      <c r="S21" s="8"/>
      <c r="T21" s="8"/>
      <c r="U21" s="8"/>
      <c r="V21" s="8"/>
      <c r="W21" s="8"/>
      <c r="X21"/>
      <c r="Y21"/>
      <c r="Z21"/>
    </row>
    <row r="22" spans="1:26" ht="15" customHeight="1">
      <c r="A22"/>
      <c r="B22"/>
      <c r="C22"/>
      <c r="D22"/>
      <c r="E22"/>
      <c r="F22"/>
      <c r="G22"/>
      <c r="H22"/>
      <c r="I22"/>
      <c r="J22"/>
      <c r="K22"/>
      <c r="L22"/>
      <c r="M22"/>
      <c r="N22"/>
      <c r="O22"/>
      <c r="P22"/>
      <c r="Q22"/>
      <c r="R22"/>
      <c r="S22"/>
      <c r="T22"/>
      <c r="U22"/>
      <c r="V22"/>
      <c r="W22"/>
      <c r="X22"/>
      <c r="Y22"/>
      <c r="Z22"/>
    </row>
    <row r="23" spans="1:26" ht="15" customHeight="1">
      <c r="A23"/>
      <c r="B23" s="71"/>
      <c r="C23"/>
      <c r="D23"/>
      <c r="E23"/>
      <c r="F23"/>
      <c r="G23"/>
      <c r="H23"/>
      <c r="I23"/>
      <c r="J23"/>
      <c r="K23"/>
      <c r="L23"/>
      <c r="M23"/>
      <c r="N23"/>
      <c r="O23"/>
      <c r="P23"/>
      <c r="Q23"/>
      <c r="R23"/>
      <c r="S23"/>
      <c r="T23"/>
      <c r="U23"/>
      <c r="V23"/>
      <c r="W23"/>
      <c r="X23"/>
      <c r="Y23"/>
      <c r="Z23"/>
    </row>
    <row r="24" spans="1:26" ht="15" customHeight="1">
      <c r="A24"/>
      <c r="B24" s="71"/>
      <c r="C24"/>
      <c r="D24"/>
      <c r="E24"/>
      <c r="F24"/>
      <c r="G24"/>
      <c r="H24"/>
      <c r="I24"/>
      <c r="J24"/>
      <c r="K24"/>
      <c r="L24"/>
      <c r="M24"/>
      <c r="N24"/>
      <c r="O24"/>
      <c r="P24"/>
      <c r="Q24"/>
      <c r="R24"/>
      <c r="S24"/>
      <c r="T24"/>
      <c r="U24"/>
      <c r="V24"/>
      <c r="W24"/>
      <c r="X24"/>
      <c r="Y24"/>
      <c r="Z24"/>
    </row>
    <row r="25" spans="1:26" ht="15" customHeight="1">
      <c r="A25"/>
      <c r="B25" s="72"/>
      <c r="C25"/>
      <c r="D25"/>
      <c r="E25"/>
      <c r="F25"/>
      <c r="G25"/>
      <c r="H25"/>
      <c r="I25"/>
      <c r="J25"/>
      <c r="K25"/>
      <c r="L25"/>
      <c r="M25"/>
      <c r="N25"/>
      <c r="O25"/>
      <c r="P25"/>
      <c r="Q25"/>
      <c r="R25"/>
      <c r="S25"/>
      <c r="T25"/>
      <c r="U25"/>
      <c r="V25"/>
      <c r="W25"/>
      <c r="X25"/>
      <c r="Y25"/>
      <c r="Z25"/>
    </row>
    <row r="26" spans="1:26" ht="15" customHeight="1">
      <c r="A26"/>
      <c r="B26"/>
      <c r="C26"/>
      <c r="D26"/>
      <c r="E26"/>
      <c r="F26"/>
      <c r="G26"/>
      <c r="H26"/>
      <c r="I26"/>
      <c r="J26"/>
      <c r="K26"/>
      <c r="L26"/>
      <c r="M26"/>
      <c r="N26"/>
      <c r="O26"/>
      <c r="P26"/>
      <c r="Q26"/>
      <c r="R26"/>
      <c r="S26"/>
      <c r="T26"/>
      <c r="U26"/>
      <c r="V26"/>
      <c r="W26"/>
      <c r="X26"/>
      <c r="Y26"/>
      <c r="Z26"/>
    </row>
    <row r="27" spans="1:26" ht="15" customHeight="1">
      <c r="A27"/>
      <c r="B27"/>
      <c r="C27"/>
      <c r="D27"/>
      <c r="E27"/>
      <c r="F27"/>
      <c r="G27"/>
      <c r="H27"/>
      <c r="I27"/>
      <c r="J27"/>
      <c r="K27"/>
      <c r="L27"/>
      <c r="M27"/>
      <c r="N27"/>
      <c r="O27"/>
      <c r="P27"/>
      <c r="Q27"/>
      <c r="R27"/>
      <c r="S27"/>
      <c r="T27"/>
      <c r="U27"/>
      <c r="V27"/>
      <c r="W27"/>
      <c r="X27"/>
      <c r="Y27"/>
      <c r="Z27"/>
    </row>
    <row r="28" spans="1:26" ht="15" customHeight="1">
      <c r="A28"/>
      <c r="B28"/>
      <c r="C28"/>
      <c r="D28"/>
      <c r="E28"/>
      <c r="F28"/>
      <c r="G28"/>
      <c r="H28"/>
      <c r="I28"/>
      <c r="J28"/>
      <c r="K28"/>
      <c r="L28"/>
      <c r="M28"/>
      <c r="N28"/>
      <c r="O28"/>
      <c r="P28"/>
      <c r="Q28"/>
      <c r="R28"/>
      <c r="S28"/>
      <c r="T28"/>
      <c r="U28"/>
      <c r="V28"/>
      <c r="W28"/>
      <c r="X28"/>
      <c r="Y28"/>
      <c r="Z28"/>
    </row>
    <row r="29" spans="1:26" ht="15" customHeight="1">
      <c r="A29"/>
      <c r="B29"/>
      <c r="C29"/>
      <c r="D29"/>
      <c r="E29"/>
      <c r="F29"/>
      <c r="G29"/>
      <c r="H29"/>
      <c r="I29"/>
      <c r="J29"/>
      <c r="K29"/>
      <c r="L29"/>
      <c r="M29"/>
      <c r="N29"/>
      <c r="O29"/>
      <c r="P29"/>
      <c r="Q29"/>
      <c r="R29"/>
      <c r="S29"/>
      <c r="T29"/>
      <c r="U29"/>
      <c r="V29"/>
      <c r="W29"/>
      <c r="X29"/>
      <c r="Y29"/>
      <c r="Z29"/>
    </row>
    <row r="30" spans="1:26" ht="15" customHeight="1">
      <c r="A30"/>
      <c r="B30"/>
      <c r="C30"/>
      <c r="D30"/>
      <c r="E30"/>
      <c r="F30"/>
      <c r="G30"/>
      <c r="H30"/>
      <c r="I30"/>
      <c r="J30"/>
      <c r="K30"/>
      <c r="L30"/>
      <c r="M30"/>
      <c r="N30"/>
      <c r="O30"/>
      <c r="P30"/>
      <c r="Q30"/>
      <c r="R30"/>
      <c r="S30"/>
      <c r="T30"/>
      <c r="U30"/>
      <c r="V30"/>
      <c r="W30"/>
      <c r="X30"/>
      <c r="Y30"/>
      <c r="Z30"/>
    </row>
  </sheetData>
  <mergeCells count="1">
    <mergeCell ref="B12:Z13"/>
  </mergeCells>
  <phoneticPr fontId="2"/>
  <pageMargins left="0.23622047244094491" right="0.23622047244094491" top="0.74803149606299213" bottom="0.74803149606299213" header="0.31496062992125984" footer="0.31496062992125984"/>
  <pageSetup paperSize="9" orientation="portrait" r:id="rId1"/>
  <headerFooter>
    <oddHeader>&amp;R第X回中央モニタリング報告書　
作成日　YYYY/MM/DD</oddHeader>
  </headerFooter>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35"/>
  <sheetViews>
    <sheetView view="pageLayout" workbookViewId="0"/>
  </sheetViews>
  <sheetFormatPr defaultColWidth="3.875" defaultRowHeight="15" customHeight="1"/>
  <cols>
    <col min="21" max="22" width="4.125" bestFit="1" customWidth="1"/>
  </cols>
  <sheetData>
    <row r="2" spans="1:24" ht="15" customHeight="1">
      <c r="B2" s="77" t="s">
        <v>144</v>
      </c>
    </row>
    <row r="3" spans="1:24" ht="15" customHeight="1">
      <c r="A3" s="4" t="s">
        <v>102</v>
      </c>
      <c r="B3" s="4"/>
      <c r="C3" s="4"/>
      <c r="D3" s="4"/>
      <c r="E3" s="4"/>
    </row>
    <row r="5" spans="1:24" ht="15" customHeight="1" thickBot="1">
      <c r="B5" s="4" t="s">
        <v>110</v>
      </c>
      <c r="C5" s="1"/>
      <c r="D5" s="1"/>
      <c r="E5" s="1"/>
      <c r="F5" s="1"/>
      <c r="G5" s="1"/>
      <c r="H5" s="1"/>
      <c r="I5" s="1"/>
      <c r="J5" s="1"/>
      <c r="K5" s="1"/>
      <c r="L5" s="1"/>
      <c r="M5" s="1"/>
      <c r="N5" s="1"/>
      <c r="O5" s="1"/>
      <c r="P5" s="1"/>
      <c r="Q5" s="1"/>
      <c r="R5" s="1"/>
      <c r="S5" s="1"/>
      <c r="T5" s="1"/>
      <c r="U5" s="1"/>
      <c r="V5" s="1"/>
      <c r="W5" s="1"/>
      <c r="X5" s="1"/>
    </row>
    <row r="6" spans="1:24" ht="15" customHeight="1">
      <c r="B6" s="129"/>
      <c r="C6" s="130"/>
      <c r="D6" s="130"/>
      <c r="E6" s="130"/>
      <c r="F6" s="130"/>
      <c r="G6" s="130"/>
      <c r="H6" s="130"/>
      <c r="I6" s="130"/>
      <c r="J6" s="130"/>
      <c r="K6" s="130"/>
      <c r="L6" s="130"/>
      <c r="M6" s="130"/>
      <c r="N6" s="130"/>
      <c r="O6" s="130"/>
      <c r="P6" s="130"/>
      <c r="Q6" s="130"/>
      <c r="R6" s="130"/>
      <c r="S6" s="130"/>
      <c r="T6" s="130"/>
      <c r="U6" s="130"/>
      <c r="V6" s="130"/>
      <c r="W6" s="130"/>
      <c r="X6" s="131"/>
    </row>
    <row r="7" spans="1:24" ht="15" customHeight="1">
      <c r="B7" s="132"/>
      <c r="C7" s="133"/>
      <c r="D7" s="133"/>
      <c r="E7" s="133"/>
      <c r="F7" s="133"/>
      <c r="G7" s="133"/>
      <c r="H7" s="133"/>
      <c r="I7" s="133"/>
      <c r="J7" s="133"/>
      <c r="K7" s="133"/>
      <c r="L7" s="133"/>
      <c r="M7" s="133"/>
      <c r="N7" s="133"/>
      <c r="O7" s="133"/>
      <c r="P7" s="133"/>
      <c r="Q7" s="133"/>
      <c r="R7" s="133"/>
      <c r="S7" s="133"/>
      <c r="T7" s="133"/>
      <c r="U7" s="133"/>
      <c r="V7" s="133"/>
      <c r="W7" s="133"/>
      <c r="X7" s="134"/>
    </row>
    <row r="8" spans="1:24" ht="15" customHeight="1" thickBot="1">
      <c r="B8" s="135"/>
      <c r="C8" s="136"/>
      <c r="D8" s="136"/>
      <c r="E8" s="136"/>
      <c r="F8" s="136"/>
      <c r="G8" s="136"/>
      <c r="H8" s="136"/>
      <c r="I8" s="136"/>
      <c r="J8" s="136"/>
      <c r="K8" s="136"/>
      <c r="L8" s="136"/>
      <c r="M8" s="136"/>
      <c r="N8" s="136"/>
      <c r="O8" s="136"/>
      <c r="P8" s="136"/>
      <c r="Q8" s="136"/>
      <c r="R8" s="136"/>
      <c r="S8" s="136"/>
      <c r="T8" s="136"/>
      <c r="U8" s="136"/>
      <c r="V8" s="136"/>
      <c r="W8" s="136"/>
      <c r="X8" s="137"/>
    </row>
    <row r="9" spans="1:24" ht="15" customHeight="1">
      <c r="B9" s="1"/>
      <c r="C9" s="1"/>
      <c r="D9" s="1"/>
      <c r="E9" s="1"/>
      <c r="F9" s="1"/>
      <c r="G9" s="1"/>
      <c r="H9" s="1"/>
      <c r="I9" s="1"/>
      <c r="J9" s="1"/>
      <c r="K9" s="1"/>
      <c r="L9" s="1"/>
      <c r="M9" s="1"/>
      <c r="N9" s="1"/>
      <c r="O9" s="1"/>
      <c r="P9" s="1"/>
      <c r="Q9" s="1"/>
      <c r="R9" s="1"/>
      <c r="S9" s="1"/>
      <c r="T9" s="1"/>
      <c r="U9" s="1"/>
      <c r="V9" s="1"/>
      <c r="W9" s="1"/>
      <c r="X9" s="1"/>
    </row>
    <row r="10" spans="1:24" ht="15" customHeight="1" thickBot="1">
      <c r="B10" s="4" t="s">
        <v>111</v>
      </c>
      <c r="C10" s="1"/>
      <c r="D10" s="1"/>
      <c r="E10" s="1"/>
      <c r="F10" s="1"/>
      <c r="G10" s="1"/>
      <c r="H10" s="1"/>
      <c r="I10" s="1"/>
      <c r="J10" s="1"/>
      <c r="K10" s="1"/>
      <c r="L10" s="1"/>
      <c r="M10" s="1"/>
      <c r="N10" s="1"/>
      <c r="O10" s="1"/>
      <c r="P10" s="1"/>
      <c r="Q10" s="1"/>
      <c r="R10" s="1"/>
      <c r="S10" s="1"/>
      <c r="T10" s="1"/>
      <c r="U10" s="1"/>
      <c r="V10" s="1"/>
      <c r="W10" s="1"/>
      <c r="X10" s="1"/>
    </row>
    <row r="11" spans="1:24" ht="15" customHeight="1">
      <c r="B11" s="129"/>
      <c r="C11" s="130"/>
      <c r="D11" s="130"/>
      <c r="E11" s="130"/>
      <c r="F11" s="130"/>
      <c r="G11" s="130"/>
      <c r="H11" s="130"/>
      <c r="I11" s="130"/>
      <c r="J11" s="130"/>
      <c r="K11" s="130"/>
      <c r="L11" s="130"/>
      <c r="M11" s="130"/>
      <c r="N11" s="130"/>
      <c r="O11" s="130"/>
      <c r="P11" s="130"/>
      <c r="Q11" s="130"/>
      <c r="R11" s="130"/>
      <c r="S11" s="130"/>
      <c r="T11" s="130"/>
      <c r="U11" s="130"/>
      <c r="V11" s="130"/>
      <c r="W11" s="130"/>
      <c r="X11" s="131"/>
    </row>
    <row r="12" spans="1:24" ht="15" customHeight="1">
      <c r="B12" s="132"/>
      <c r="C12" s="133"/>
      <c r="D12" s="133"/>
      <c r="E12" s="133"/>
      <c r="F12" s="133"/>
      <c r="G12" s="133"/>
      <c r="H12" s="133"/>
      <c r="I12" s="133"/>
      <c r="J12" s="133"/>
      <c r="K12" s="133"/>
      <c r="L12" s="133"/>
      <c r="M12" s="133"/>
      <c r="N12" s="133"/>
      <c r="O12" s="133"/>
      <c r="P12" s="133"/>
      <c r="Q12" s="133"/>
      <c r="R12" s="133"/>
      <c r="S12" s="133"/>
      <c r="T12" s="133"/>
      <c r="U12" s="133"/>
      <c r="V12" s="133"/>
      <c r="W12" s="133"/>
      <c r="X12" s="134"/>
    </row>
    <row r="13" spans="1:24" ht="15" customHeight="1" thickBot="1">
      <c r="B13" s="135"/>
      <c r="C13" s="136"/>
      <c r="D13" s="136"/>
      <c r="E13" s="136"/>
      <c r="F13" s="136"/>
      <c r="G13" s="136"/>
      <c r="H13" s="136"/>
      <c r="I13" s="136"/>
      <c r="J13" s="136"/>
      <c r="K13" s="136"/>
      <c r="L13" s="136"/>
      <c r="M13" s="136"/>
      <c r="N13" s="136"/>
      <c r="O13" s="136"/>
      <c r="P13" s="136"/>
      <c r="Q13" s="136"/>
      <c r="R13" s="136"/>
      <c r="S13" s="136"/>
      <c r="T13" s="136"/>
      <c r="U13" s="136"/>
      <c r="V13" s="136"/>
      <c r="W13" s="136"/>
      <c r="X13" s="137"/>
    </row>
    <row r="14" spans="1:24" ht="15" customHeight="1">
      <c r="B14" s="1"/>
      <c r="C14" s="1"/>
      <c r="D14" s="1"/>
      <c r="E14" s="1"/>
      <c r="F14" s="1"/>
      <c r="G14" s="1"/>
      <c r="H14" s="1"/>
      <c r="I14" s="1"/>
      <c r="J14" s="1"/>
      <c r="K14" s="1"/>
      <c r="L14" s="1"/>
      <c r="M14" s="1"/>
      <c r="N14" s="1"/>
      <c r="O14" s="1"/>
      <c r="P14" s="1"/>
      <c r="Q14" s="1"/>
      <c r="R14" s="1"/>
      <c r="S14" s="1"/>
      <c r="T14" s="1"/>
      <c r="U14" s="1"/>
      <c r="V14" s="1"/>
      <c r="W14" s="1"/>
      <c r="X14" s="1"/>
    </row>
    <row r="15" spans="1:24" ht="15" customHeight="1" thickBot="1">
      <c r="B15" s="4" t="s">
        <v>112</v>
      </c>
      <c r="C15" s="1"/>
      <c r="D15" s="1"/>
      <c r="E15" s="1"/>
      <c r="F15" s="1"/>
      <c r="G15" s="1"/>
      <c r="H15" s="1"/>
      <c r="I15" s="1"/>
      <c r="J15" s="1"/>
      <c r="K15" s="1"/>
      <c r="L15" s="1"/>
      <c r="M15" s="1"/>
      <c r="N15" s="1"/>
      <c r="O15" s="1"/>
      <c r="P15" s="1"/>
      <c r="Q15" s="1"/>
      <c r="R15" s="1"/>
      <c r="S15" s="1"/>
      <c r="T15" s="1"/>
      <c r="U15" s="1"/>
      <c r="V15" s="1"/>
      <c r="W15" s="1"/>
      <c r="X15" s="1"/>
    </row>
    <row r="16" spans="1:24" ht="15" customHeight="1">
      <c r="B16" s="129"/>
      <c r="C16" s="130"/>
      <c r="D16" s="130"/>
      <c r="E16" s="130"/>
      <c r="F16" s="130"/>
      <c r="G16" s="130"/>
      <c r="H16" s="130"/>
      <c r="I16" s="130"/>
      <c r="J16" s="130"/>
      <c r="K16" s="130"/>
      <c r="L16" s="130"/>
      <c r="M16" s="130"/>
      <c r="N16" s="130"/>
      <c r="O16" s="130"/>
      <c r="P16" s="130"/>
      <c r="Q16" s="130"/>
      <c r="R16" s="130"/>
      <c r="S16" s="130"/>
      <c r="T16" s="130"/>
      <c r="U16" s="130"/>
      <c r="V16" s="130"/>
      <c r="W16" s="130"/>
      <c r="X16" s="131"/>
    </row>
    <row r="17" spans="2:24" ht="15" customHeight="1">
      <c r="B17" s="132"/>
      <c r="C17" s="133"/>
      <c r="D17" s="133"/>
      <c r="E17" s="133"/>
      <c r="F17" s="133"/>
      <c r="G17" s="133"/>
      <c r="H17" s="133"/>
      <c r="I17" s="133"/>
      <c r="J17" s="133"/>
      <c r="K17" s="133"/>
      <c r="L17" s="133"/>
      <c r="M17" s="133"/>
      <c r="N17" s="133"/>
      <c r="O17" s="133"/>
      <c r="P17" s="133"/>
      <c r="Q17" s="133"/>
      <c r="R17" s="133"/>
      <c r="S17" s="133"/>
      <c r="T17" s="133"/>
      <c r="U17" s="133"/>
      <c r="V17" s="133"/>
      <c r="W17" s="133"/>
      <c r="X17" s="134"/>
    </row>
    <row r="18" spans="2:24" ht="15" customHeight="1" thickBot="1">
      <c r="B18" s="135"/>
      <c r="C18" s="136"/>
      <c r="D18" s="136"/>
      <c r="E18" s="136"/>
      <c r="F18" s="136"/>
      <c r="G18" s="136"/>
      <c r="H18" s="136"/>
      <c r="I18" s="136"/>
      <c r="J18" s="136"/>
      <c r="K18" s="136"/>
      <c r="L18" s="136"/>
      <c r="M18" s="136"/>
      <c r="N18" s="136"/>
      <c r="O18" s="136"/>
      <c r="P18" s="136"/>
      <c r="Q18" s="136"/>
      <c r="R18" s="136"/>
      <c r="S18" s="136"/>
      <c r="T18" s="136"/>
      <c r="U18" s="136"/>
      <c r="V18" s="136"/>
      <c r="W18" s="136"/>
      <c r="X18" s="137"/>
    </row>
    <row r="19" spans="2:24" ht="15" customHeight="1">
      <c r="B19" s="1"/>
      <c r="C19" s="1"/>
      <c r="D19" s="1"/>
      <c r="E19" s="1"/>
      <c r="F19" s="1"/>
      <c r="G19" s="1"/>
      <c r="H19" s="1"/>
      <c r="I19" s="1"/>
      <c r="J19" s="1"/>
      <c r="K19" s="1"/>
      <c r="L19" s="1"/>
      <c r="M19" s="1"/>
      <c r="N19" s="1"/>
      <c r="O19" s="1"/>
      <c r="P19" s="1"/>
      <c r="Q19" s="1"/>
      <c r="R19" s="1"/>
      <c r="S19" s="1"/>
      <c r="T19" s="1"/>
      <c r="U19" s="1"/>
      <c r="V19" s="1"/>
      <c r="W19" s="1"/>
      <c r="X19" s="1"/>
    </row>
    <row r="20" spans="2:24" ht="15" customHeight="1" thickBot="1">
      <c r="B20" s="4" t="s">
        <v>180</v>
      </c>
      <c r="C20" s="1"/>
      <c r="D20" s="1"/>
      <c r="E20" s="1"/>
      <c r="F20" s="1"/>
      <c r="G20" s="1"/>
      <c r="H20" s="1"/>
      <c r="I20" s="1"/>
      <c r="J20" s="1"/>
      <c r="K20" s="1"/>
      <c r="L20" s="1"/>
      <c r="M20" s="1"/>
      <c r="N20" s="1"/>
      <c r="O20" s="1"/>
      <c r="P20" s="1"/>
      <c r="Q20" s="1"/>
      <c r="R20" s="1"/>
      <c r="S20" s="1"/>
      <c r="T20" s="1"/>
      <c r="U20" s="1"/>
      <c r="V20" s="1"/>
      <c r="W20" s="1"/>
      <c r="X20" s="1"/>
    </row>
    <row r="21" spans="2:24" ht="15" customHeight="1">
      <c r="B21" s="129"/>
      <c r="C21" s="130"/>
      <c r="D21" s="130"/>
      <c r="E21" s="130"/>
      <c r="F21" s="130"/>
      <c r="G21" s="130"/>
      <c r="H21" s="130"/>
      <c r="I21" s="130"/>
      <c r="J21" s="130"/>
      <c r="K21" s="130"/>
      <c r="L21" s="130"/>
      <c r="M21" s="130"/>
      <c r="N21" s="130"/>
      <c r="O21" s="130"/>
      <c r="P21" s="130"/>
      <c r="Q21" s="130"/>
      <c r="R21" s="130"/>
      <c r="S21" s="130"/>
      <c r="T21" s="130"/>
      <c r="U21" s="130"/>
      <c r="V21" s="130"/>
      <c r="W21" s="130"/>
      <c r="X21" s="131"/>
    </row>
    <row r="22" spans="2:24" ht="15" customHeight="1">
      <c r="B22" s="132"/>
      <c r="C22" s="133"/>
      <c r="D22" s="133"/>
      <c r="E22" s="133"/>
      <c r="F22" s="133"/>
      <c r="G22" s="133"/>
      <c r="H22" s="133"/>
      <c r="I22" s="133"/>
      <c r="J22" s="133"/>
      <c r="K22" s="133"/>
      <c r="L22" s="133"/>
      <c r="M22" s="133"/>
      <c r="N22" s="133"/>
      <c r="O22" s="133"/>
      <c r="P22" s="133"/>
      <c r="Q22" s="133"/>
      <c r="R22" s="133"/>
      <c r="S22" s="133"/>
      <c r="T22" s="133"/>
      <c r="U22" s="133"/>
      <c r="V22" s="133"/>
      <c r="W22" s="133"/>
      <c r="X22" s="134"/>
    </row>
    <row r="23" spans="2:24" ht="15" customHeight="1" thickBot="1">
      <c r="B23" s="135"/>
      <c r="C23" s="136"/>
      <c r="D23" s="136"/>
      <c r="E23" s="136"/>
      <c r="F23" s="136"/>
      <c r="G23" s="136"/>
      <c r="H23" s="136"/>
      <c r="I23" s="136"/>
      <c r="J23" s="136"/>
      <c r="K23" s="136"/>
      <c r="L23" s="136"/>
      <c r="M23" s="136"/>
      <c r="N23" s="136"/>
      <c r="O23" s="136"/>
      <c r="P23" s="136"/>
      <c r="Q23" s="136"/>
      <c r="R23" s="136"/>
      <c r="S23" s="136"/>
      <c r="T23" s="136"/>
      <c r="U23" s="136"/>
      <c r="V23" s="136"/>
      <c r="W23" s="136"/>
      <c r="X23" s="137"/>
    </row>
    <row r="25" spans="2:24" ht="15" customHeight="1" thickBot="1">
      <c r="B25" s="4" t="s">
        <v>236</v>
      </c>
    </row>
    <row r="26" spans="2:24" ht="15" customHeight="1">
      <c r="B26" s="138" t="s">
        <v>237</v>
      </c>
      <c r="C26" s="138"/>
      <c r="D26" s="138"/>
      <c r="E26" s="138"/>
      <c r="F26" s="138"/>
      <c r="G26" s="138"/>
      <c r="H26" s="138"/>
      <c r="I26" s="138"/>
      <c r="J26" s="138"/>
      <c r="K26" s="138"/>
      <c r="L26" s="138"/>
      <c r="M26" s="138"/>
      <c r="N26" s="138"/>
      <c r="O26" s="138"/>
      <c r="P26" s="138"/>
      <c r="Q26" s="138"/>
      <c r="R26" s="138"/>
      <c r="S26" s="138"/>
      <c r="T26" s="138"/>
      <c r="U26" s="138"/>
      <c r="V26" s="138"/>
      <c r="W26" s="138"/>
      <c r="X26" s="138"/>
    </row>
    <row r="27" spans="2:24" ht="15" customHeight="1">
      <c r="B27" s="139"/>
      <c r="C27" s="139"/>
      <c r="D27" s="139"/>
      <c r="E27" s="139"/>
      <c r="F27" s="139"/>
      <c r="G27" s="139"/>
      <c r="H27" s="139"/>
      <c r="I27" s="139"/>
      <c r="J27" s="139"/>
      <c r="K27" s="139"/>
      <c r="L27" s="139"/>
      <c r="M27" s="139"/>
      <c r="N27" s="139"/>
      <c r="O27" s="139"/>
      <c r="P27" s="139"/>
      <c r="Q27" s="139"/>
      <c r="R27" s="139"/>
      <c r="S27" s="139"/>
      <c r="T27" s="139"/>
      <c r="U27" s="139"/>
      <c r="V27" s="139"/>
      <c r="W27" s="139"/>
      <c r="X27" s="139"/>
    </row>
    <row r="28" spans="2:24" ht="15" customHeight="1">
      <c r="B28" s="139"/>
      <c r="C28" s="139"/>
      <c r="D28" s="139"/>
      <c r="E28" s="139"/>
      <c r="F28" s="139"/>
      <c r="G28" s="139"/>
      <c r="H28" s="139"/>
      <c r="I28" s="139"/>
      <c r="J28" s="139"/>
      <c r="K28" s="139"/>
      <c r="L28" s="139"/>
      <c r="M28" s="139"/>
      <c r="N28" s="139"/>
      <c r="O28" s="139"/>
      <c r="P28" s="139"/>
      <c r="Q28" s="139"/>
      <c r="R28" s="139"/>
      <c r="S28" s="139"/>
      <c r="T28" s="139"/>
      <c r="U28" s="139"/>
      <c r="V28" s="139"/>
      <c r="W28" s="139"/>
      <c r="X28" s="139"/>
    </row>
    <row r="29" spans="2:24" ht="15" customHeight="1">
      <c r="B29" s="139"/>
      <c r="C29" s="139"/>
      <c r="D29" s="139"/>
      <c r="E29" s="139"/>
      <c r="F29" s="139"/>
      <c r="G29" s="139"/>
      <c r="H29" s="139"/>
      <c r="I29" s="139"/>
      <c r="J29" s="139"/>
      <c r="K29" s="139"/>
      <c r="L29" s="139"/>
      <c r="M29" s="139"/>
      <c r="N29" s="139"/>
      <c r="O29" s="139"/>
      <c r="P29" s="139"/>
      <c r="Q29" s="139"/>
      <c r="R29" s="139"/>
      <c r="S29" s="139"/>
      <c r="T29" s="139"/>
      <c r="U29" s="139"/>
      <c r="V29" s="139"/>
      <c r="W29" s="139"/>
      <c r="X29" s="139"/>
    </row>
    <row r="30" spans="2:24" ht="15" customHeight="1">
      <c r="B30" s="139"/>
      <c r="C30" s="139"/>
      <c r="D30" s="139"/>
      <c r="E30" s="139"/>
      <c r="F30" s="139"/>
      <c r="G30" s="139"/>
      <c r="H30" s="139"/>
      <c r="I30" s="139"/>
      <c r="J30" s="139"/>
      <c r="K30" s="139"/>
      <c r="L30" s="139"/>
      <c r="M30" s="139"/>
      <c r="N30" s="139"/>
      <c r="O30" s="139"/>
      <c r="P30" s="139"/>
      <c r="Q30" s="139"/>
      <c r="R30" s="139"/>
      <c r="S30" s="139"/>
      <c r="T30" s="139"/>
      <c r="U30" s="139"/>
      <c r="V30" s="139"/>
      <c r="W30" s="139"/>
      <c r="X30" s="139"/>
    </row>
    <row r="32" spans="2:24" ht="15" customHeight="1">
      <c r="B32" s="127" t="s">
        <v>271</v>
      </c>
      <c r="C32" s="128"/>
      <c r="D32" s="128"/>
      <c r="E32" s="128"/>
      <c r="F32" s="128"/>
      <c r="G32" s="128"/>
      <c r="H32" s="128"/>
      <c r="I32" s="128"/>
      <c r="J32" s="128"/>
      <c r="K32" s="128"/>
      <c r="L32" s="128"/>
      <c r="M32" s="128"/>
      <c r="N32" s="128"/>
      <c r="O32" s="128"/>
      <c r="P32" s="128"/>
      <c r="Q32" s="128"/>
      <c r="R32" s="128"/>
      <c r="S32" s="128"/>
      <c r="T32" s="128"/>
      <c r="U32" s="128"/>
      <c r="V32" s="128"/>
      <c r="W32" s="128"/>
      <c r="X32" s="128"/>
    </row>
    <row r="33" spans="2:24" ht="15" customHeight="1">
      <c r="B33" s="128"/>
      <c r="C33" s="128"/>
      <c r="D33" s="128"/>
      <c r="E33" s="128"/>
      <c r="F33" s="128"/>
      <c r="G33" s="128"/>
      <c r="H33" s="128"/>
      <c r="I33" s="128"/>
      <c r="J33" s="128"/>
      <c r="K33" s="128"/>
      <c r="L33" s="128"/>
      <c r="M33" s="128"/>
      <c r="N33" s="128"/>
      <c r="O33" s="128"/>
      <c r="P33" s="128"/>
      <c r="Q33" s="128"/>
      <c r="R33" s="128"/>
      <c r="S33" s="128"/>
      <c r="T33" s="128"/>
      <c r="U33" s="128"/>
      <c r="V33" s="128"/>
      <c r="W33" s="128"/>
      <c r="X33" s="128"/>
    </row>
    <row r="34" spans="2:24" ht="15" customHeight="1">
      <c r="B34" s="128"/>
      <c r="C34" s="128"/>
      <c r="D34" s="128"/>
      <c r="E34" s="128"/>
      <c r="F34" s="128"/>
      <c r="G34" s="128"/>
      <c r="H34" s="128"/>
      <c r="I34" s="128"/>
      <c r="J34" s="128"/>
      <c r="K34" s="128"/>
      <c r="L34" s="128"/>
      <c r="M34" s="128"/>
      <c r="N34" s="128"/>
      <c r="O34" s="128"/>
      <c r="P34" s="128"/>
      <c r="Q34" s="128"/>
      <c r="R34" s="128"/>
      <c r="S34" s="128"/>
      <c r="T34" s="128"/>
      <c r="U34" s="128"/>
      <c r="V34" s="128"/>
      <c r="W34" s="128"/>
      <c r="X34" s="128"/>
    </row>
    <row r="35" spans="2:24" ht="15" customHeight="1">
      <c r="B35" s="128"/>
      <c r="C35" s="128"/>
      <c r="D35" s="128"/>
      <c r="E35" s="128"/>
      <c r="F35" s="128"/>
      <c r="G35" s="128"/>
      <c r="H35" s="128"/>
      <c r="I35" s="128"/>
      <c r="J35" s="128"/>
      <c r="K35" s="128"/>
      <c r="L35" s="128"/>
      <c r="M35" s="128"/>
      <c r="N35" s="128"/>
      <c r="O35" s="128"/>
      <c r="P35" s="128"/>
      <c r="Q35" s="128"/>
      <c r="R35" s="128"/>
      <c r="S35" s="128"/>
      <c r="T35" s="128"/>
      <c r="U35" s="128"/>
      <c r="V35" s="128"/>
      <c r="W35" s="128"/>
      <c r="X35" s="128"/>
    </row>
  </sheetData>
  <mergeCells count="6">
    <mergeCell ref="B32:X35"/>
    <mergeCell ref="B6:X8"/>
    <mergeCell ref="B11:X13"/>
    <mergeCell ref="B16:X18"/>
    <mergeCell ref="B21:X23"/>
    <mergeCell ref="B26:X30"/>
  </mergeCells>
  <phoneticPr fontId="2"/>
  <pageMargins left="0.23622047244094491" right="0.23622047244094491" top="0.74803149606299213" bottom="0.74803149606299213" header="0.31496062992125984" footer="0.31496062992125984"/>
  <pageSetup paperSize="9" orientation="portrait" r:id="rId1"/>
  <headerFooter>
    <oddHeader>&amp;R第X回中央モニタリング報告書　
作成日　YYYY/MM/DD</oddHeader>
  </headerFooter>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83"/>
  <sheetViews>
    <sheetView view="pageLayout" zoomScaleNormal="115" workbookViewId="0"/>
  </sheetViews>
  <sheetFormatPr defaultColWidth="3.875" defaultRowHeight="15" customHeight="1"/>
  <cols>
    <col min="1" max="11" width="3.875" style="1"/>
    <col min="12" max="12" width="3.875" style="1" customWidth="1"/>
    <col min="13" max="21" width="3.875" style="1"/>
    <col min="22" max="23" width="4.125" style="1" bestFit="1" customWidth="1"/>
    <col min="24" max="16384" width="3.875" style="1"/>
  </cols>
  <sheetData>
    <row r="1" spans="2:27" ht="15" customHeight="1" thickBot="1">
      <c r="B1" s="17" t="s">
        <v>121</v>
      </c>
      <c r="C1" s="4"/>
      <c r="D1" s="4"/>
      <c r="E1" s="4"/>
      <c r="F1" s="4"/>
      <c r="I1" s="166" t="s">
        <v>173</v>
      </c>
      <c r="J1" s="167"/>
      <c r="K1" s="167"/>
      <c r="L1" s="167"/>
      <c r="M1" s="167"/>
      <c r="N1" s="168"/>
    </row>
    <row r="2" spans="2:27" ht="15" customHeight="1" thickBot="1"/>
    <row r="3" spans="2:27" ht="15" customHeight="1" thickBot="1">
      <c r="C3" s="4" t="s">
        <v>63</v>
      </c>
      <c r="D3" s="4"/>
      <c r="E3" s="4"/>
      <c r="F3" s="4"/>
      <c r="G3" s="4"/>
      <c r="H3" s="12"/>
      <c r="I3" s="169">
        <f>SUM(N14:R25)</f>
        <v>30</v>
      </c>
      <c r="J3" s="170"/>
      <c r="K3" s="1" t="s">
        <v>0</v>
      </c>
      <c r="L3" s="172" t="s">
        <v>1</v>
      </c>
      <c r="M3" s="173"/>
      <c r="N3" s="169">
        <f>SUM(I14:M25)</f>
        <v>60</v>
      </c>
      <c r="O3" s="170"/>
      <c r="P3" s="1" t="s">
        <v>0</v>
      </c>
      <c r="R3" s="151">
        <f>I3/N3*100</f>
        <v>50</v>
      </c>
      <c r="S3" s="152"/>
      <c r="T3" s="1" t="s">
        <v>2</v>
      </c>
    </row>
    <row r="4" spans="2:27" ht="15" customHeight="1" thickBot="1">
      <c r="I4" s="19"/>
      <c r="J4" s="19"/>
      <c r="N4" s="20"/>
      <c r="O4" s="20"/>
      <c r="P4" s="19"/>
      <c r="Q4" s="19"/>
      <c r="T4" s="21"/>
    </row>
    <row r="5" spans="2:27" ht="15" customHeight="1" thickBot="1">
      <c r="I5" s="171" t="s">
        <v>3</v>
      </c>
      <c r="J5" s="171"/>
      <c r="K5" s="171"/>
      <c r="L5" s="171"/>
      <c r="N5" s="149">
        <f>SUM(S60:T64)</f>
        <v>27</v>
      </c>
      <c r="O5" s="150"/>
      <c r="P5" s="19" t="s">
        <v>0</v>
      </c>
      <c r="Q5" s="19"/>
      <c r="R5" s="151">
        <f>N5/I3*100</f>
        <v>90</v>
      </c>
      <c r="S5" s="152"/>
      <c r="T5" s="1" t="s">
        <v>5</v>
      </c>
    </row>
    <row r="6" spans="2:27" ht="15" customHeight="1" thickBot="1">
      <c r="I6" s="171" t="s">
        <v>4</v>
      </c>
      <c r="J6" s="171"/>
      <c r="K6" s="171"/>
      <c r="L6" s="171"/>
      <c r="N6" s="149">
        <f>SUM(U60:V64)</f>
        <v>3</v>
      </c>
      <c r="O6" s="150"/>
      <c r="P6" s="19" t="s">
        <v>0</v>
      </c>
      <c r="Q6" s="19"/>
      <c r="R6" s="151">
        <f>N6/I3*100</f>
        <v>10</v>
      </c>
      <c r="S6" s="152"/>
      <c r="T6" s="1" t="s">
        <v>5</v>
      </c>
    </row>
    <row r="7" spans="2:27" ht="15" customHeight="1">
      <c r="C7" s="78" t="s">
        <v>163</v>
      </c>
      <c r="D7" s="78"/>
      <c r="E7" s="78"/>
      <c r="F7" s="78"/>
      <c r="G7" s="78"/>
      <c r="H7" s="78"/>
      <c r="I7" s="78"/>
      <c r="J7" s="78"/>
      <c r="K7" s="78"/>
      <c r="L7" s="78"/>
      <c r="M7" s="78"/>
      <c r="N7" s="78"/>
      <c r="O7" s="78"/>
      <c r="P7" s="78"/>
      <c r="Q7" s="78"/>
      <c r="R7" s="78"/>
      <c r="S7" s="78"/>
      <c r="T7" s="78"/>
      <c r="U7" s="78"/>
      <c r="V7" s="78"/>
      <c r="W7" s="78"/>
      <c r="X7" s="78"/>
      <c r="Y7" s="78"/>
      <c r="Z7" s="29"/>
      <c r="AA7" s="29"/>
    </row>
    <row r="8" spans="2:27" ht="15" customHeight="1">
      <c r="C8" s="78"/>
      <c r="D8" s="78"/>
      <c r="E8" s="78"/>
      <c r="F8" s="78"/>
      <c r="G8" s="78"/>
      <c r="H8" s="78"/>
      <c r="I8" s="78"/>
      <c r="J8" s="78"/>
      <c r="K8" s="78"/>
      <c r="L8" s="78"/>
      <c r="M8" s="78"/>
      <c r="N8" s="78"/>
      <c r="O8" s="78"/>
      <c r="P8" s="78"/>
      <c r="Q8" s="78"/>
      <c r="R8" s="78"/>
      <c r="S8" s="78"/>
      <c r="T8" s="78"/>
      <c r="U8" s="78"/>
      <c r="V8" s="78"/>
      <c r="W8" s="78"/>
      <c r="X8" s="78"/>
      <c r="Y8" s="78"/>
      <c r="Z8" s="29"/>
      <c r="AA8" s="29"/>
    </row>
    <row r="9" spans="2:27" ht="15" customHeight="1">
      <c r="C9" s="29"/>
      <c r="D9" s="29"/>
      <c r="E9" s="29"/>
      <c r="F9" s="29"/>
      <c r="G9" s="29"/>
      <c r="H9" s="29"/>
      <c r="I9" s="29"/>
      <c r="J9" s="29"/>
      <c r="K9" s="29"/>
      <c r="L9" s="29"/>
      <c r="M9" s="29"/>
      <c r="N9" s="29"/>
      <c r="O9" s="29"/>
      <c r="P9" s="29"/>
      <c r="Q9" s="29"/>
      <c r="R9" s="29"/>
      <c r="S9" s="29"/>
      <c r="T9" s="29"/>
      <c r="U9" s="29"/>
      <c r="V9" s="29"/>
      <c r="W9" s="29"/>
      <c r="X9" s="29"/>
      <c r="Y9" s="29"/>
      <c r="Z9" s="29"/>
      <c r="AA9" s="29"/>
    </row>
    <row r="10" spans="2:27" ht="15" customHeight="1">
      <c r="C10" s="4" t="s">
        <v>64</v>
      </c>
      <c r="D10" s="4"/>
      <c r="E10" s="4"/>
      <c r="F10" s="4"/>
      <c r="G10" s="4"/>
      <c r="H10" s="4"/>
      <c r="I10" s="4"/>
      <c r="J10" s="4"/>
    </row>
    <row r="11" spans="2:27" ht="15" customHeight="1">
      <c r="C11" s="4"/>
      <c r="D11" s="4"/>
      <c r="E11" s="4"/>
      <c r="F11" s="4"/>
      <c r="G11" s="4"/>
      <c r="H11" s="4"/>
      <c r="I11" s="4"/>
      <c r="J11" s="4"/>
    </row>
    <row r="12" spans="2:27" ht="15" customHeight="1">
      <c r="C12" s="157"/>
      <c r="D12" s="157"/>
      <c r="E12" s="157"/>
      <c r="F12" s="157"/>
      <c r="G12" s="157"/>
      <c r="H12" s="157"/>
      <c r="I12" s="153" t="s">
        <v>6</v>
      </c>
      <c r="J12" s="153"/>
      <c r="K12" s="153"/>
      <c r="L12" s="153"/>
      <c r="M12" s="153"/>
      <c r="N12" s="153" t="s">
        <v>65</v>
      </c>
      <c r="O12" s="153"/>
      <c r="P12" s="153"/>
      <c r="Q12" s="153"/>
      <c r="R12" s="153"/>
      <c r="S12" s="153" t="s">
        <v>66</v>
      </c>
      <c r="T12" s="153"/>
      <c r="U12" s="158" t="s">
        <v>67</v>
      </c>
      <c r="V12" s="159"/>
      <c r="W12" s="159"/>
      <c r="X12" s="160"/>
    </row>
    <row r="13" spans="2:27" ht="15" customHeight="1" thickBot="1">
      <c r="C13" s="157"/>
      <c r="D13" s="157"/>
      <c r="E13" s="157"/>
      <c r="F13" s="157"/>
      <c r="G13" s="157"/>
      <c r="H13" s="157"/>
      <c r="I13" s="156"/>
      <c r="J13" s="156"/>
      <c r="K13" s="156"/>
      <c r="L13" s="156"/>
      <c r="M13" s="156"/>
      <c r="N13" s="156"/>
      <c r="O13" s="156"/>
      <c r="P13" s="156"/>
      <c r="Q13" s="156"/>
      <c r="R13" s="156"/>
      <c r="S13" s="153"/>
      <c r="T13" s="153"/>
      <c r="U13" s="154" t="s">
        <v>56</v>
      </c>
      <c r="V13" s="155"/>
      <c r="W13" s="154" t="s">
        <v>57</v>
      </c>
      <c r="X13" s="155"/>
    </row>
    <row r="14" spans="2:27" ht="15" customHeight="1" thickBot="1">
      <c r="C14" s="147">
        <v>42278</v>
      </c>
      <c r="D14" s="147"/>
      <c r="E14" s="147"/>
      <c r="F14" s="147"/>
      <c r="G14" s="147"/>
      <c r="H14" s="148"/>
      <c r="I14" s="140">
        <v>5</v>
      </c>
      <c r="J14" s="141"/>
      <c r="K14" s="141"/>
      <c r="L14" s="141"/>
      <c r="M14" s="142"/>
      <c r="N14" s="140">
        <v>2</v>
      </c>
      <c r="O14" s="141"/>
      <c r="P14" s="141"/>
      <c r="Q14" s="141"/>
      <c r="R14" s="142"/>
      <c r="S14" s="143">
        <f t="shared" ref="S14:S25" si="0">IF(N14="","",N14-I14)</f>
        <v>-3</v>
      </c>
      <c r="T14" s="144"/>
      <c r="U14" s="145">
        <f>0+I14</f>
        <v>5</v>
      </c>
      <c r="V14" s="146"/>
      <c r="W14" s="145">
        <f>IF(N14="","",N14)</f>
        <v>2</v>
      </c>
      <c r="X14" s="146"/>
    </row>
    <row r="15" spans="2:27" ht="15" customHeight="1" thickBot="1">
      <c r="C15" s="147">
        <v>42309</v>
      </c>
      <c r="D15" s="147"/>
      <c r="E15" s="147"/>
      <c r="F15" s="147"/>
      <c r="G15" s="147"/>
      <c r="H15" s="148"/>
      <c r="I15" s="140">
        <v>5</v>
      </c>
      <c r="J15" s="141"/>
      <c r="K15" s="141"/>
      <c r="L15" s="141"/>
      <c r="M15" s="142"/>
      <c r="N15" s="140">
        <v>4</v>
      </c>
      <c r="O15" s="141"/>
      <c r="P15" s="141"/>
      <c r="Q15" s="141"/>
      <c r="R15" s="142"/>
      <c r="S15" s="143">
        <f t="shared" si="0"/>
        <v>-1</v>
      </c>
      <c r="T15" s="144"/>
      <c r="U15" s="145">
        <f>I14+I15</f>
        <v>10</v>
      </c>
      <c r="V15" s="146"/>
      <c r="W15" s="145">
        <f>IF(N15="","",N15+W14)</f>
        <v>6</v>
      </c>
      <c r="X15" s="146"/>
    </row>
    <row r="16" spans="2:27" ht="15" customHeight="1" thickBot="1">
      <c r="C16" s="147">
        <v>42339</v>
      </c>
      <c r="D16" s="147"/>
      <c r="E16" s="147"/>
      <c r="F16" s="147"/>
      <c r="G16" s="147"/>
      <c r="H16" s="148"/>
      <c r="I16" s="140">
        <v>5</v>
      </c>
      <c r="J16" s="141"/>
      <c r="K16" s="141"/>
      <c r="L16" s="141"/>
      <c r="M16" s="142"/>
      <c r="N16" s="140">
        <v>6</v>
      </c>
      <c r="O16" s="141"/>
      <c r="P16" s="141"/>
      <c r="Q16" s="141"/>
      <c r="R16" s="142"/>
      <c r="S16" s="143">
        <f t="shared" si="0"/>
        <v>1</v>
      </c>
      <c r="T16" s="144"/>
      <c r="U16" s="145">
        <f t="shared" ref="U16:U25" si="1">U15+I16</f>
        <v>15</v>
      </c>
      <c r="V16" s="146"/>
      <c r="W16" s="145">
        <f t="shared" ref="W16:W20" si="2">IF(N16="","",N16+W15)</f>
        <v>12</v>
      </c>
      <c r="X16" s="146"/>
    </row>
    <row r="17" spans="3:28" ht="15" customHeight="1" thickBot="1">
      <c r="C17" s="147">
        <v>42370</v>
      </c>
      <c r="D17" s="147"/>
      <c r="E17" s="147"/>
      <c r="F17" s="147"/>
      <c r="G17" s="147"/>
      <c r="H17" s="148"/>
      <c r="I17" s="140">
        <v>5</v>
      </c>
      <c r="J17" s="141"/>
      <c r="K17" s="141"/>
      <c r="L17" s="141"/>
      <c r="M17" s="142"/>
      <c r="N17" s="140">
        <v>5</v>
      </c>
      <c r="O17" s="141"/>
      <c r="P17" s="141"/>
      <c r="Q17" s="141"/>
      <c r="R17" s="142"/>
      <c r="S17" s="143">
        <f t="shared" si="0"/>
        <v>0</v>
      </c>
      <c r="T17" s="144"/>
      <c r="U17" s="145">
        <f t="shared" si="1"/>
        <v>20</v>
      </c>
      <c r="V17" s="146"/>
      <c r="W17" s="145">
        <f t="shared" si="2"/>
        <v>17</v>
      </c>
      <c r="X17" s="146"/>
    </row>
    <row r="18" spans="3:28" ht="15" customHeight="1" thickBot="1">
      <c r="C18" s="147">
        <v>42401</v>
      </c>
      <c r="D18" s="147"/>
      <c r="E18" s="147"/>
      <c r="F18" s="147"/>
      <c r="G18" s="147"/>
      <c r="H18" s="148"/>
      <c r="I18" s="140">
        <v>5</v>
      </c>
      <c r="J18" s="141"/>
      <c r="K18" s="141"/>
      <c r="L18" s="141"/>
      <c r="M18" s="142"/>
      <c r="N18" s="140">
        <v>8</v>
      </c>
      <c r="O18" s="141"/>
      <c r="P18" s="141"/>
      <c r="Q18" s="141"/>
      <c r="R18" s="142"/>
      <c r="S18" s="143">
        <f t="shared" si="0"/>
        <v>3</v>
      </c>
      <c r="T18" s="144"/>
      <c r="U18" s="145">
        <f t="shared" si="1"/>
        <v>25</v>
      </c>
      <c r="V18" s="146"/>
      <c r="W18" s="145">
        <f t="shared" si="2"/>
        <v>25</v>
      </c>
      <c r="X18" s="146"/>
    </row>
    <row r="19" spans="3:28" ht="15" customHeight="1" thickBot="1">
      <c r="C19" s="147">
        <v>42430</v>
      </c>
      <c r="D19" s="147"/>
      <c r="E19" s="147"/>
      <c r="F19" s="147"/>
      <c r="G19" s="147"/>
      <c r="H19" s="148"/>
      <c r="I19" s="140">
        <v>5</v>
      </c>
      <c r="J19" s="141"/>
      <c r="K19" s="141"/>
      <c r="L19" s="141"/>
      <c r="M19" s="142"/>
      <c r="N19" s="140">
        <v>5</v>
      </c>
      <c r="O19" s="141"/>
      <c r="P19" s="141"/>
      <c r="Q19" s="141"/>
      <c r="R19" s="142"/>
      <c r="S19" s="143">
        <f t="shared" si="0"/>
        <v>0</v>
      </c>
      <c r="T19" s="144"/>
      <c r="U19" s="145">
        <f t="shared" si="1"/>
        <v>30</v>
      </c>
      <c r="V19" s="146"/>
      <c r="W19" s="145">
        <f t="shared" si="2"/>
        <v>30</v>
      </c>
      <c r="X19" s="146"/>
    </row>
    <row r="20" spans="3:28" ht="15" customHeight="1" thickBot="1">
      <c r="C20" s="147">
        <v>42461</v>
      </c>
      <c r="D20" s="147"/>
      <c r="E20" s="147"/>
      <c r="F20" s="147"/>
      <c r="G20" s="147"/>
      <c r="H20" s="148"/>
      <c r="I20" s="140">
        <v>5</v>
      </c>
      <c r="J20" s="141"/>
      <c r="K20" s="141"/>
      <c r="L20" s="141"/>
      <c r="M20" s="142"/>
      <c r="N20" s="140"/>
      <c r="O20" s="141"/>
      <c r="P20" s="141"/>
      <c r="Q20" s="141"/>
      <c r="R20" s="142"/>
      <c r="S20" s="143" t="str">
        <f t="shared" si="0"/>
        <v/>
      </c>
      <c r="T20" s="144"/>
      <c r="U20" s="145">
        <f t="shared" si="1"/>
        <v>35</v>
      </c>
      <c r="V20" s="146"/>
      <c r="W20" s="145" t="str">
        <f t="shared" si="2"/>
        <v/>
      </c>
      <c r="X20" s="146"/>
    </row>
    <row r="21" spans="3:28" ht="15" customHeight="1" thickBot="1">
      <c r="C21" s="147">
        <v>42491</v>
      </c>
      <c r="D21" s="147"/>
      <c r="E21" s="147"/>
      <c r="F21" s="147"/>
      <c r="G21" s="147"/>
      <c r="H21" s="148"/>
      <c r="I21" s="140">
        <v>5</v>
      </c>
      <c r="J21" s="141"/>
      <c r="K21" s="141"/>
      <c r="L21" s="141"/>
      <c r="M21" s="142"/>
      <c r="N21" s="140"/>
      <c r="O21" s="141"/>
      <c r="P21" s="141"/>
      <c r="Q21" s="141"/>
      <c r="R21" s="142"/>
      <c r="S21" s="143" t="str">
        <f t="shared" si="0"/>
        <v/>
      </c>
      <c r="T21" s="144"/>
      <c r="U21" s="145">
        <f t="shared" si="1"/>
        <v>40</v>
      </c>
      <c r="V21" s="146"/>
      <c r="W21" s="145" t="str">
        <f t="shared" ref="W21:W25" si="3">IF(N21="","",N21+W20)</f>
        <v/>
      </c>
      <c r="X21" s="146"/>
    </row>
    <row r="22" spans="3:28" ht="15" customHeight="1" thickBot="1">
      <c r="C22" s="147">
        <v>42522</v>
      </c>
      <c r="D22" s="147"/>
      <c r="E22" s="147"/>
      <c r="F22" s="147"/>
      <c r="G22" s="147"/>
      <c r="H22" s="148"/>
      <c r="I22" s="140">
        <v>5</v>
      </c>
      <c r="J22" s="141"/>
      <c r="K22" s="141"/>
      <c r="L22" s="141"/>
      <c r="M22" s="142"/>
      <c r="N22" s="140"/>
      <c r="O22" s="141"/>
      <c r="P22" s="141"/>
      <c r="Q22" s="141"/>
      <c r="R22" s="142"/>
      <c r="S22" s="143" t="str">
        <f t="shared" si="0"/>
        <v/>
      </c>
      <c r="T22" s="144"/>
      <c r="U22" s="145">
        <f t="shared" si="1"/>
        <v>45</v>
      </c>
      <c r="V22" s="146"/>
      <c r="W22" s="145" t="str">
        <f t="shared" si="3"/>
        <v/>
      </c>
      <c r="X22" s="146"/>
    </row>
    <row r="23" spans="3:28" ht="15" customHeight="1" thickBot="1">
      <c r="C23" s="147">
        <v>42552</v>
      </c>
      <c r="D23" s="147"/>
      <c r="E23" s="147"/>
      <c r="F23" s="147"/>
      <c r="G23" s="147"/>
      <c r="H23" s="148"/>
      <c r="I23" s="140">
        <v>5</v>
      </c>
      <c r="J23" s="141"/>
      <c r="K23" s="141"/>
      <c r="L23" s="141"/>
      <c r="M23" s="142"/>
      <c r="N23" s="140"/>
      <c r="O23" s="141"/>
      <c r="P23" s="141"/>
      <c r="Q23" s="141"/>
      <c r="R23" s="142"/>
      <c r="S23" s="143" t="str">
        <f t="shared" si="0"/>
        <v/>
      </c>
      <c r="T23" s="144"/>
      <c r="U23" s="145">
        <f t="shared" si="1"/>
        <v>50</v>
      </c>
      <c r="V23" s="146"/>
      <c r="W23" s="145" t="str">
        <f t="shared" si="3"/>
        <v/>
      </c>
      <c r="X23" s="146"/>
    </row>
    <row r="24" spans="3:28" ht="15" customHeight="1" thickBot="1">
      <c r="C24" s="147">
        <v>42583</v>
      </c>
      <c r="D24" s="147"/>
      <c r="E24" s="147"/>
      <c r="F24" s="147"/>
      <c r="G24" s="147"/>
      <c r="H24" s="148"/>
      <c r="I24" s="140">
        <v>5</v>
      </c>
      <c r="J24" s="141"/>
      <c r="K24" s="141"/>
      <c r="L24" s="141"/>
      <c r="M24" s="142"/>
      <c r="N24" s="140"/>
      <c r="O24" s="141"/>
      <c r="P24" s="141"/>
      <c r="Q24" s="141"/>
      <c r="R24" s="142"/>
      <c r="S24" s="143" t="str">
        <f t="shared" si="0"/>
        <v/>
      </c>
      <c r="T24" s="144"/>
      <c r="U24" s="145">
        <f t="shared" si="1"/>
        <v>55</v>
      </c>
      <c r="V24" s="146"/>
      <c r="W24" s="145" t="str">
        <f t="shared" si="3"/>
        <v/>
      </c>
      <c r="X24" s="146"/>
    </row>
    <row r="25" spans="3:28" ht="15" customHeight="1" thickBot="1">
      <c r="C25" s="147">
        <v>42614</v>
      </c>
      <c r="D25" s="147"/>
      <c r="E25" s="147"/>
      <c r="F25" s="147"/>
      <c r="G25" s="147"/>
      <c r="H25" s="148"/>
      <c r="I25" s="140">
        <v>5</v>
      </c>
      <c r="J25" s="141"/>
      <c r="K25" s="141"/>
      <c r="L25" s="141"/>
      <c r="M25" s="142"/>
      <c r="N25" s="140"/>
      <c r="O25" s="141"/>
      <c r="P25" s="141"/>
      <c r="Q25" s="141"/>
      <c r="R25" s="142"/>
      <c r="S25" s="143" t="str">
        <f t="shared" si="0"/>
        <v/>
      </c>
      <c r="T25" s="144"/>
      <c r="U25" s="145">
        <f t="shared" si="1"/>
        <v>60</v>
      </c>
      <c r="V25" s="146"/>
      <c r="W25" s="145" t="str">
        <f t="shared" si="3"/>
        <v/>
      </c>
      <c r="X25" s="146"/>
    </row>
    <row r="27" spans="3:28" ht="15" customHeight="1">
      <c r="Y27" s="15"/>
      <c r="Z27" s="15"/>
      <c r="AA27" s="15"/>
      <c r="AB27" s="15"/>
    </row>
    <row r="28" spans="3:28" ht="15" customHeight="1">
      <c r="Y28" s="15"/>
      <c r="Z28" s="15"/>
      <c r="AA28" s="15"/>
      <c r="AB28" s="15"/>
    </row>
    <row r="47" spans="3:9" ht="15" customHeight="1">
      <c r="C47" s="55" t="s">
        <v>140</v>
      </c>
      <c r="D47" s="15"/>
      <c r="E47" s="15"/>
      <c r="F47" s="15"/>
      <c r="G47" s="15"/>
      <c r="H47" s="15"/>
      <c r="I47" s="15"/>
    </row>
    <row r="48" spans="3:9" ht="15" customHeight="1">
      <c r="C48" s="14"/>
      <c r="D48" s="15"/>
      <c r="E48" s="15"/>
      <c r="F48" s="15"/>
      <c r="G48" s="15"/>
      <c r="H48" s="15"/>
      <c r="I48" s="15"/>
    </row>
    <row r="49" spans="3:24" ht="15" customHeight="1">
      <c r="C49" s="14"/>
      <c r="D49" s="15"/>
      <c r="E49" s="15"/>
      <c r="F49" s="15"/>
      <c r="G49" s="15"/>
      <c r="H49" s="15"/>
      <c r="I49" s="15"/>
    </row>
    <row r="50" spans="3:24" ht="15" customHeight="1">
      <c r="C50" s="14"/>
      <c r="D50" s="15"/>
      <c r="E50" s="15"/>
      <c r="F50" s="15"/>
      <c r="G50" s="15"/>
      <c r="H50" s="15"/>
      <c r="I50" s="15"/>
    </row>
    <row r="51" spans="3:24" ht="15" customHeight="1">
      <c r="C51" s="14"/>
      <c r="D51" s="15"/>
      <c r="E51" s="15"/>
      <c r="F51" s="15"/>
      <c r="G51" s="15"/>
      <c r="H51" s="15"/>
      <c r="I51" s="15"/>
    </row>
    <row r="52" spans="3:24" ht="15" customHeight="1">
      <c r="C52" s="14"/>
      <c r="D52" s="15"/>
      <c r="E52" s="15"/>
      <c r="F52" s="15"/>
      <c r="G52" s="15"/>
      <c r="H52" s="15"/>
      <c r="I52" s="15"/>
    </row>
    <row r="53" spans="3:24" ht="15" customHeight="1">
      <c r="C53" s="14"/>
      <c r="D53" s="15"/>
      <c r="E53" s="15"/>
      <c r="F53" s="15"/>
      <c r="G53" s="15"/>
      <c r="H53" s="15"/>
      <c r="I53" s="15"/>
    </row>
    <row r="54" spans="3:24" ht="15" customHeight="1">
      <c r="C54" s="14"/>
      <c r="D54" s="15"/>
      <c r="E54" s="15"/>
      <c r="F54" s="15"/>
      <c r="G54" s="15"/>
      <c r="H54" s="15"/>
      <c r="I54" s="15"/>
    </row>
    <row r="55" spans="3:24" ht="15" customHeight="1">
      <c r="C55" s="14"/>
      <c r="D55" s="15"/>
      <c r="E55" s="15"/>
      <c r="F55" s="15"/>
      <c r="G55" s="15"/>
      <c r="H55" s="15"/>
      <c r="I55" s="15"/>
    </row>
    <row r="56" spans="3:24" ht="15" customHeight="1">
      <c r="C56" s="64" t="s">
        <v>201</v>
      </c>
      <c r="D56" s="64" t="s">
        <v>202</v>
      </c>
      <c r="E56" s="15"/>
      <c r="F56" s="15"/>
      <c r="G56" s="15"/>
      <c r="H56" s="15"/>
      <c r="I56" s="15"/>
    </row>
    <row r="57" spans="3:24" ht="15" customHeight="1">
      <c r="C57" s="188" t="s">
        <v>103</v>
      </c>
      <c r="D57" s="189"/>
      <c r="E57" s="33" t="s">
        <v>104</v>
      </c>
      <c r="F57" s="34"/>
      <c r="G57" s="34"/>
      <c r="H57" s="34"/>
      <c r="I57" s="34"/>
      <c r="J57" s="34"/>
      <c r="K57" s="194" t="s">
        <v>187</v>
      </c>
      <c r="L57" s="195"/>
      <c r="M57" s="195"/>
      <c r="N57" s="196"/>
      <c r="O57" s="194" t="s">
        <v>182</v>
      </c>
      <c r="P57" s="196"/>
      <c r="Q57" s="188" t="s">
        <v>105</v>
      </c>
      <c r="R57" s="203"/>
      <c r="S57" s="203"/>
      <c r="T57" s="203"/>
      <c r="U57" s="203"/>
      <c r="V57" s="189"/>
      <c r="W57" s="204" t="s">
        <v>106</v>
      </c>
      <c r="X57" s="205"/>
    </row>
    <row r="58" spans="3:24" ht="15" customHeight="1">
      <c r="C58" s="190"/>
      <c r="D58" s="191"/>
      <c r="E58" s="35"/>
      <c r="F58" s="36"/>
      <c r="G58" s="36"/>
      <c r="H58" s="36"/>
      <c r="I58" s="36"/>
      <c r="J58" s="36"/>
      <c r="K58" s="197"/>
      <c r="L58" s="198"/>
      <c r="M58" s="198"/>
      <c r="N58" s="199"/>
      <c r="O58" s="197"/>
      <c r="P58" s="199"/>
      <c r="Q58" s="197" t="s">
        <v>204</v>
      </c>
      <c r="R58" s="199"/>
      <c r="S58" s="188" t="s">
        <v>107</v>
      </c>
      <c r="T58" s="189"/>
      <c r="U58" s="188" t="s">
        <v>108</v>
      </c>
      <c r="V58" s="189"/>
      <c r="W58" s="194" t="s">
        <v>109</v>
      </c>
      <c r="X58" s="196"/>
    </row>
    <row r="59" spans="3:24" ht="15" customHeight="1" thickBot="1">
      <c r="C59" s="192"/>
      <c r="D59" s="193"/>
      <c r="E59" s="37"/>
      <c r="F59" s="38"/>
      <c r="G59" s="38"/>
      <c r="H59" s="38"/>
      <c r="I59" s="38"/>
      <c r="J59" s="38"/>
      <c r="K59" s="200"/>
      <c r="L59" s="201"/>
      <c r="M59" s="201"/>
      <c r="N59" s="202"/>
      <c r="O59" s="200"/>
      <c r="P59" s="202"/>
      <c r="Q59" s="200"/>
      <c r="R59" s="202"/>
      <c r="S59" s="206"/>
      <c r="T59" s="207"/>
      <c r="U59" s="206"/>
      <c r="V59" s="207"/>
      <c r="W59" s="208"/>
      <c r="X59" s="209"/>
    </row>
    <row r="60" spans="3:24" ht="15" customHeight="1" thickBot="1">
      <c r="C60" s="164" t="s">
        <v>113</v>
      </c>
      <c r="D60" s="165"/>
      <c r="E60" s="39" t="s">
        <v>137</v>
      </c>
      <c r="F60" s="40"/>
      <c r="G60" s="40"/>
      <c r="H60" s="40"/>
      <c r="I60" s="40"/>
      <c r="J60" s="40"/>
      <c r="K60" s="174" t="s">
        <v>183</v>
      </c>
      <c r="L60" s="178"/>
      <c r="M60" s="178"/>
      <c r="N60" s="175"/>
      <c r="O60" s="174">
        <v>20</v>
      </c>
      <c r="P60" s="175"/>
      <c r="Q60" s="174">
        <f>S60+U60</f>
        <v>9</v>
      </c>
      <c r="R60" s="175"/>
      <c r="S60" s="174">
        <v>8</v>
      </c>
      <c r="T60" s="175"/>
      <c r="U60" s="174">
        <v>1</v>
      </c>
      <c r="V60" s="175"/>
      <c r="W60" s="176">
        <f>S60/O60</f>
        <v>0.4</v>
      </c>
      <c r="X60" s="177"/>
    </row>
    <row r="61" spans="3:24" ht="15" customHeight="1" thickBot="1">
      <c r="C61" s="164" t="s">
        <v>114</v>
      </c>
      <c r="D61" s="165"/>
      <c r="E61" s="39" t="s">
        <v>138</v>
      </c>
      <c r="F61" s="40"/>
      <c r="G61" s="40"/>
      <c r="H61" s="40"/>
      <c r="I61" s="40"/>
      <c r="J61" s="40"/>
      <c r="K61" s="174" t="s">
        <v>184</v>
      </c>
      <c r="L61" s="178"/>
      <c r="M61" s="178"/>
      <c r="N61" s="175"/>
      <c r="O61" s="174">
        <v>15</v>
      </c>
      <c r="P61" s="175"/>
      <c r="Q61" s="174">
        <f>S61+U61</f>
        <v>7</v>
      </c>
      <c r="R61" s="175"/>
      <c r="S61" s="174">
        <v>7</v>
      </c>
      <c r="T61" s="175"/>
      <c r="U61" s="174">
        <v>0</v>
      </c>
      <c r="V61" s="175"/>
      <c r="W61" s="176">
        <f>S61/O61</f>
        <v>0.46666666666666667</v>
      </c>
      <c r="X61" s="177"/>
    </row>
    <row r="62" spans="3:24" ht="15" customHeight="1" thickBot="1">
      <c r="C62" s="164" t="s">
        <v>115</v>
      </c>
      <c r="D62" s="165"/>
      <c r="E62" s="39" t="s">
        <v>139</v>
      </c>
      <c r="F62" s="40"/>
      <c r="G62" s="40"/>
      <c r="H62" s="40"/>
      <c r="I62" s="40"/>
      <c r="J62" s="40"/>
      <c r="K62" s="174" t="s">
        <v>183</v>
      </c>
      <c r="L62" s="178"/>
      <c r="M62" s="178"/>
      <c r="N62" s="175"/>
      <c r="O62" s="174">
        <v>10</v>
      </c>
      <c r="P62" s="175"/>
      <c r="Q62" s="174">
        <f>S62+U62</f>
        <v>8</v>
      </c>
      <c r="R62" s="175"/>
      <c r="S62" s="174">
        <v>8</v>
      </c>
      <c r="T62" s="175"/>
      <c r="U62" s="174">
        <v>0</v>
      </c>
      <c r="V62" s="175"/>
      <c r="W62" s="176">
        <f>S62/O62</f>
        <v>0.8</v>
      </c>
      <c r="X62" s="177"/>
    </row>
    <row r="63" spans="3:24" ht="15" customHeight="1" thickBot="1">
      <c r="C63" s="164" t="s">
        <v>116</v>
      </c>
      <c r="D63" s="165"/>
      <c r="E63" s="39" t="s">
        <v>141</v>
      </c>
      <c r="F63" s="40"/>
      <c r="G63" s="40"/>
      <c r="H63" s="40"/>
      <c r="I63" s="40"/>
      <c r="J63" s="40"/>
      <c r="K63" s="174" t="s">
        <v>185</v>
      </c>
      <c r="L63" s="178"/>
      <c r="M63" s="178"/>
      <c r="N63" s="175"/>
      <c r="O63" s="174">
        <v>10</v>
      </c>
      <c r="P63" s="175"/>
      <c r="Q63" s="174">
        <f>S63+U63</f>
        <v>2</v>
      </c>
      <c r="R63" s="175"/>
      <c r="S63" s="174">
        <v>2</v>
      </c>
      <c r="T63" s="175"/>
      <c r="U63" s="174">
        <v>0</v>
      </c>
      <c r="V63" s="175"/>
      <c r="W63" s="176">
        <f>S63/O63</f>
        <v>0.2</v>
      </c>
      <c r="X63" s="177"/>
    </row>
    <row r="64" spans="3:24" ht="15" customHeight="1" thickBot="1">
      <c r="C64" s="164" t="s">
        <v>117</v>
      </c>
      <c r="D64" s="165"/>
      <c r="E64" s="39" t="s">
        <v>190</v>
      </c>
      <c r="F64" s="40"/>
      <c r="G64" s="40"/>
      <c r="H64" s="40"/>
      <c r="I64" s="40"/>
      <c r="J64" s="40"/>
      <c r="K64" s="174" t="s">
        <v>186</v>
      </c>
      <c r="L64" s="178"/>
      <c r="M64" s="178"/>
      <c r="N64" s="175"/>
      <c r="O64" s="174">
        <v>5</v>
      </c>
      <c r="P64" s="175"/>
      <c r="Q64" s="174">
        <f>S64+U64</f>
        <v>4</v>
      </c>
      <c r="R64" s="175"/>
      <c r="S64" s="174">
        <v>2</v>
      </c>
      <c r="T64" s="175"/>
      <c r="U64" s="174">
        <v>2</v>
      </c>
      <c r="V64" s="175"/>
      <c r="W64" s="176">
        <f>S64/O64</f>
        <v>0.4</v>
      </c>
      <c r="X64" s="177"/>
    </row>
    <row r="66" spans="3:24" ht="15" customHeight="1">
      <c r="C66" s="4" t="s">
        <v>203</v>
      </c>
    </row>
    <row r="67" spans="3:24" ht="15" customHeight="1">
      <c r="C67" s="41" t="s">
        <v>170</v>
      </c>
    </row>
    <row r="68" spans="3:24" ht="15" customHeight="1">
      <c r="C68" s="42" t="s">
        <v>189</v>
      </c>
    </row>
    <row r="69" spans="3:24" ht="15" customHeight="1" thickBot="1">
      <c r="C69" s="41" t="s">
        <v>188</v>
      </c>
    </row>
    <row r="70" spans="3:24" ht="15" customHeight="1">
      <c r="C70" s="210" t="s">
        <v>103</v>
      </c>
      <c r="D70" s="211"/>
      <c r="E70" s="210" t="s">
        <v>104</v>
      </c>
      <c r="F70" s="214"/>
      <c r="G70" s="214"/>
      <c r="H70" s="214"/>
      <c r="I70" s="214"/>
      <c r="J70" s="214"/>
      <c r="K70" s="211"/>
      <c r="L70" s="210" t="s">
        <v>270</v>
      </c>
      <c r="M70" s="214"/>
      <c r="N70" s="211"/>
      <c r="O70" s="210" t="s">
        <v>251</v>
      </c>
      <c r="P70" s="214"/>
      <c r="Q70" s="211"/>
      <c r="R70" s="216" t="s">
        <v>266</v>
      </c>
      <c r="S70" s="217"/>
      <c r="T70" s="218"/>
    </row>
    <row r="71" spans="3:24" ht="15" customHeight="1" thickBot="1">
      <c r="C71" s="212"/>
      <c r="D71" s="213"/>
      <c r="E71" s="212"/>
      <c r="F71" s="215"/>
      <c r="G71" s="215"/>
      <c r="H71" s="215"/>
      <c r="I71" s="215"/>
      <c r="J71" s="215"/>
      <c r="K71" s="213"/>
      <c r="L71" s="212"/>
      <c r="M71" s="215"/>
      <c r="N71" s="213"/>
      <c r="O71" s="212"/>
      <c r="P71" s="215"/>
      <c r="Q71" s="213"/>
      <c r="R71" s="219"/>
      <c r="S71" s="201"/>
      <c r="T71" s="220"/>
    </row>
    <row r="72" spans="3:24" ht="15" customHeight="1" thickBot="1">
      <c r="C72" s="186" t="s">
        <v>113</v>
      </c>
      <c r="D72" s="187"/>
      <c r="E72" s="62" t="s">
        <v>137</v>
      </c>
      <c r="F72" s="63"/>
      <c r="G72" s="63"/>
      <c r="H72" s="63"/>
      <c r="I72" s="63"/>
      <c r="J72" s="63"/>
      <c r="K72" s="63"/>
      <c r="L72" s="161"/>
      <c r="M72" s="162"/>
      <c r="N72" s="163"/>
      <c r="O72" s="161"/>
      <c r="P72" s="162"/>
      <c r="Q72" s="163"/>
      <c r="R72" s="59"/>
      <c r="S72" s="60"/>
      <c r="T72" s="61"/>
    </row>
    <row r="73" spans="3:24" ht="15" customHeight="1" thickBot="1">
      <c r="C73" s="164" t="s">
        <v>114</v>
      </c>
      <c r="D73" s="165"/>
      <c r="E73" s="39" t="s">
        <v>138</v>
      </c>
      <c r="F73" s="40"/>
      <c r="G73" s="40"/>
      <c r="H73" s="40"/>
      <c r="I73" s="40"/>
      <c r="J73" s="40"/>
      <c r="K73" s="40"/>
      <c r="L73" s="161"/>
      <c r="M73" s="162"/>
      <c r="N73" s="163"/>
      <c r="O73" s="161"/>
      <c r="P73" s="162"/>
      <c r="Q73" s="163"/>
      <c r="R73" s="59"/>
      <c r="S73" s="60"/>
      <c r="T73" s="61"/>
    </row>
    <row r="74" spans="3:24" ht="15" customHeight="1" thickBot="1">
      <c r="C74" s="164" t="s">
        <v>115</v>
      </c>
      <c r="D74" s="165"/>
      <c r="E74" s="39" t="s">
        <v>139</v>
      </c>
      <c r="F74" s="40"/>
      <c r="G74" s="40"/>
      <c r="H74" s="40"/>
      <c r="I74" s="40"/>
      <c r="J74" s="40"/>
      <c r="K74" s="40"/>
      <c r="L74" s="161"/>
      <c r="M74" s="162"/>
      <c r="N74" s="163"/>
      <c r="O74" s="161"/>
      <c r="P74" s="162"/>
      <c r="Q74" s="163"/>
      <c r="R74" s="59"/>
      <c r="S74" s="60"/>
      <c r="T74" s="61"/>
    </row>
    <row r="75" spans="3:24" ht="15" customHeight="1" thickBot="1">
      <c r="C75" s="164" t="s">
        <v>116</v>
      </c>
      <c r="D75" s="165"/>
      <c r="E75" s="39" t="s">
        <v>141</v>
      </c>
      <c r="F75" s="40"/>
      <c r="G75" s="40"/>
      <c r="H75" s="40"/>
      <c r="I75" s="40"/>
      <c r="J75" s="40"/>
      <c r="K75" s="40"/>
      <c r="L75" s="161"/>
      <c r="M75" s="162"/>
      <c r="N75" s="163"/>
      <c r="O75" s="161"/>
      <c r="P75" s="162"/>
      <c r="Q75" s="163"/>
      <c r="R75" s="59"/>
      <c r="S75" s="60"/>
      <c r="T75" s="61"/>
    </row>
    <row r="76" spans="3:24" ht="15" customHeight="1" thickBot="1">
      <c r="C76" s="164" t="s">
        <v>117</v>
      </c>
      <c r="D76" s="165"/>
      <c r="E76" s="39" t="s">
        <v>190</v>
      </c>
      <c r="F76" s="40"/>
      <c r="G76" s="40"/>
      <c r="H76" s="40"/>
      <c r="I76" s="40"/>
      <c r="J76" s="40"/>
      <c r="K76" s="40"/>
      <c r="L76" s="161"/>
      <c r="M76" s="162"/>
      <c r="N76" s="163"/>
      <c r="O76" s="161"/>
      <c r="P76" s="162"/>
      <c r="Q76" s="163"/>
      <c r="R76" s="59"/>
      <c r="S76" s="60"/>
      <c r="T76" s="61"/>
    </row>
    <row r="79" spans="3:24" ht="15" customHeight="1" thickBot="1">
      <c r="C79" s="4" t="s">
        <v>191</v>
      </c>
    </row>
    <row r="80" spans="3:24" ht="15" customHeight="1">
      <c r="C80" s="179" t="s">
        <v>192</v>
      </c>
      <c r="D80" s="138"/>
      <c r="E80" s="138"/>
      <c r="F80" s="138"/>
      <c r="G80" s="138"/>
      <c r="H80" s="138"/>
      <c r="I80" s="138"/>
      <c r="J80" s="138"/>
      <c r="K80" s="138"/>
      <c r="L80" s="138"/>
      <c r="M80" s="138"/>
      <c r="N80" s="138"/>
      <c r="O80" s="138"/>
      <c r="P80" s="138"/>
      <c r="Q80" s="138"/>
      <c r="R80" s="138"/>
      <c r="S80" s="138"/>
      <c r="T80" s="138"/>
      <c r="U80" s="138"/>
      <c r="V80" s="138"/>
      <c r="W80" s="138"/>
      <c r="X80" s="180"/>
    </row>
    <row r="81" spans="3:24" ht="15" customHeight="1">
      <c r="C81" s="181"/>
      <c r="D81" s="139"/>
      <c r="E81" s="139"/>
      <c r="F81" s="139"/>
      <c r="G81" s="139"/>
      <c r="H81" s="139"/>
      <c r="I81" s="139"/>
      <c r="J81" s="139"/>
      <c r="K81" s="139"/>
      <c r="L81" s="139"/>
      <c r="M81" s="139"/>
      <c r="N81" s="139"/>
      <c r="O81" s="139"/>
      <c r="P81" s="139"/>
      <c r="Q81" s="139"/>
      <c r="R81" s="139"/>
      <c r="S81" s="139"/>
      <c r="T81" s="139"/>
      <c r="U81" s="139"/>
      <c r="V81" s="139"/>
      <c r="W81" s="139"/>
      <c r="X81" s="182"/>
    </row>
    <row r="82" spans="3:24" ht="15" customHeight="1">
      <c r="C82" s="181"/>
      <c r="D82" s="139"/>
      <c r="E82" s="139"/>
      <c r="F82" s="139"/>
      <c r="G82" s="139"/>
      <c r="H82" s="139"/>
      <c r="I82" s="139"/>
      <c r="J82" s="139"/>
      <c r="K82" s="139"/>
      <c r="L82" s="139"/>
      <c r="M82" s="139"/>
      <c r="N82" s="139"/>
      <c r="O82" s="139"/>
      <c r="P82" s="139"/>
      <c r="Q82" s="139"/>
      <c r="R82" s="139"/>
      <c r="S82" s="139"/>
      <c r="T82" s="139"/>
      <c r="U82" s="139"/>
      <c r="V82" s="139"/>
      <c r="W82" s="139"/>
      <c r="X82" s="182"/>
    </row>
    <row r="83" spans="3:24" ht="15" customHeight="1" thickBot="1">
      <c r="C83" s="183"/>
      <c r="D83" s="184"/>
      <c r="E83" s="184"/>
      <c r="F83" s="184"/>
      <c r="G83" s="184"/>
      <c r="H83" s="184"/>
      <c r="I83" s="184"/>
      <c r="J83" s="184"/>
      <c r="K83" s="184"/>
      <c r="L83" s="184"/>
      <c r="M83" s="184"/>
      <c r="N83" s="184"/>
      <c r="O83" s="184"/>
      <c r="P83" s="184"/>
      <c r="Q83" s="184"/>
      <c r="R83" s="184"/>
      <c r="S83" s="184"/>
      <c r="T83" s="184"/>
      <c r="U83" s="184"/>
      <c r="V83" s="184"/>
      <c r="W83" s="184"/>
      <c r="X83" s="185"/>
    </row>
  </sheetData>
  <mergeCells count="156">
    <mergeCell ref="L76:N76"/>
    <mergeCell ref="Q64:R64"/>
    <mergeCell ref="S64:T64"/>
    <mergeCell ref="U64:V64"/>
    <mergeCell ref="W64:X64"/>
    <mergeCell ref="C76:D76"/>
    <mergeCell ref="O76:Q76"/>
    <mergeCell ref="C57:D59"/>
    <mergeCell ref="K57:N59"/>
    <mergeCell ref="O57:P59"/>
    <mergeCell ref="Q57:V57"/>
    <mergeCell ref="W57:X57"/>
    <mergeCell ref="Q58:R59"/>
    <mergeCell ref="S58:T59"/>
    <mergeCell ref="U58:V59"/>
    <mergeCell ref="W58:X59"/>
    <mergeCell ref="C70:D71"/>
    <mergeCell ref="E70:K71"/>
    <mergeCell ref="O70:Q71"/>
    <mergeCell ref="R70:T71"/>
    <mergeCell ref="L70:N71"/>
    <mergeCell ref="L72:N72"/>
    <mergeCell ref="K60:N60"/>
    <mergeCell ref="O60:P60"/>
    <mergeCell ref="C80:X83"/>
    <mergeCell ref="C72:D72"/>
    <mergeCell ref="O72:Q72"/>
    <mergeCell ref="O73:Q73"/>
    <mergeCell ref="C62:D62"/>
    <mergeCell ref="K62:N62"/>
    <mergeCell ref="O62:P62"/>
    <mergeCell ref="Q62:R62"/>
    <mergeCell ref="S62:T62"/>
    <mergeCell ref="U62:V62"/>
    <mergeCell ref="W62:X62"/>
    <mergeCell ref="C63:D63"/>
    <mergeCell ref="K63:N63"/>
    <mergeCell ref="O63:P63"/>
    <mergeCell ref="Q63:R63"/>
    <mergeCell ref="S63:T63"/>
    <mergeCell ref="U63:V63"/>
    <mergeCell ref="W63:X63"/>
    <mergeCell ref="C64:D64"/>
    <mergeCell ref="K64:N64"/>
    <mergeCell ref="O64:P64"/>
    <mergeCell ref="C73:D73"/>
    <mergeCell ref="O74:Q74"/>
    <mergeCell ref="C74:D74"/>
    <mergeCell ref="W60:X60"/>
    <mergeCell ref="C61:D61"/>
    <mergeCell ref="K61:N61"/>
    <mergeCell ref="O61:P61"/>
    <mergeCell ref="Q61:R61"/>
    <mergeCell ref="S61:T61"/>
    <mergeCell ref="U61:V61"/>
    <mergeCell ref="W61:X61"/>
    <mergeCell ref="C60:D60"/>
    <mergeCell ref="U22:V22"/>
    <mergeCell ref="U23:V23"/>
    <mergeCell ref="N19:R19"/>
    <mergeCell ref="U19:V19"/>
    <mergeCell ref="S17:T17"/>
    <mergeCell ref="S18:T18"/>
    <mergeCell ref="U20:V20"/>
    <mergeCell ref="U21:V21"/>
    <mergeCell ref="S60:T60"/>
    <mergeCell ref="U60:V60"/>
    <mergeCell ref="O75:Q75"/>
    <mergeCell ref="C75:D75"/>
    <mergeCell ref="L73:N73"/>
    <mergeCell ref="L74:N74"/>
    <mergeCell ref="L75:N75"/>
    <mergeCell ref="I1:N1"/>
    <mergeCell ref="I3:J3"/>
    <mergeCell ref="I5:L5"/>
    <mergeCell ref="I6:L6"/>
    <mergeCell ref="L3:M3"/>
    <mergeCell ref="N3:O3"/>
    <mergeCell ref="C16:H16"/>
    <mergeCell ref="I16:M16"/>
    <mergeCell ref="N20:R20"/>
    <mergeCell ref="C19:H19"/>
    <mergeCell ref="C20:H20"/>
    <mergeCell ref="I20:M20"/>
    <mergeCell ref="C21:H21"/>
    <mergeCell ref="N23:R23"/>
    <mergeCell ref="Q60:R60"/>
    <mergeCell ref="R3:S3"/>
    <mergeCell ref="S16:T16"/>
    <mergeCell ref="N15:R15"/>
    <mergeCell ref="N16:R16"/>
    <mergeCell ref="C14:H14"/>
    <mergeCell ref="I14:M14"/>
    <mergeCell ref="S14:T14"/>
    <mergeCell ref="N5:O5"/>
    <mergeCell ref="N6:O6"/>
    <mergeCell ref="R5:S5"/>
    <mergeCell ref="R6:S6"/>
    <mergeCell ref="C7:Y8"/>
    <mergeCell ref="S12:T13"/>
    <mergeCell ref="N14:R14"/>
    <mergeCell ref="U13:V13"/>
    <mergeCell ref="W13:X13"/>
    <mergeCell ref="I12:M13"/>
    <mergeCell ref="N12:R13"/>
    <mergeCell ref="C12:H13"/>
    <mergeCell ref="U12:X12"/>
    <mergeCell ref="W14:X14"/>
    <mergeCell ref="C15:H15"/>
    <mergeCell ref="S15:T15"/>
    <mergeCell ref="I17:M17"/>
    <mergeCell ref="I18:M18"/>
    <mergeCell ref="I19:M19"/>
    <mergeCell ref="I23:M23"/>
    <mergeCell ref="U18:V18"/>
    <mergeCell ref="I25:M25"/>
    <mergeCell ref="C25:H25"/>
    <mergeCell ref="S25:T25"/>
    <mergeCell ref="C17:H17"/>
    <mergeCell ref="C23:H23"/>
    <mergeCell ref="C24:H24"/>
    <mergeCell ref="I24:M24"/>
    <mergeCell ref="N24:R24"/>
    <mergeCell ref="S24:T24"/>
    <mergeCell ref="C18:H18"/>
    <mergeCell ref="N25:R25"/>
    <mergeCell ref="U24:V24"/>
    <mergeCell ref="U25:V25"/>
    <mergeCell ref="C22:H22"/>
    <mergeCell ref="I21:M21"/>
    <mergeCell ref="N21:R21"/>
    <mergeCell ref="S20:T20"/>
    <mergeCell ref="I22:M22"/>
    <mergeCell ref="N22:R22"/>
    <mergeCell ref="S23:T23"/>
    <mergeCell ref="W24:X24"/>
    <mergeCell ref="W25:X25"/>
    <mergeCell ref="U14:V14"/>
    <mergeCell ref="U15:V15"/>
    <mergeCell ref="U17:V17"/>
    <mergeCell ref="W15:X15"/>
    <mergeCell ref="W16:X16"/>
    <mergeCell ref="W17:X17"/>
    <mergeCell ref="W18:X18"/>
    <mergeCell ref="W19:X19"/>
    <mergeCell ref="W20:X20"/>
    <mergeCell ref="W21:X21"/>
    <mergeCell ref="W22:X22"/>
    <mergeCell ref="W23:X23"/>
    <mergeCell ref="U16:V16"/>
    <mergeCell ref="I15:M15"/>
    <mergeCell ref="S21:T21"/>
    <mergeCell ref="S22:T22"/>
    <mergeCell ref="N17:R17"/>
    <mergeCell ref="N18:R18"/>
    <mergeCell ref="S19:T19"/>
  </mergeCells>
  <phoneticPr fontId="2"/>
  <pageMargins left="0.23622047244094491" right="0.23622047244094491" top="0.74803149606299213" bottom="0.74803149606299213" header="0.31496062992125984" footer="0.31496062992125984"/>
  <pageSetup paperSize="9" orientation="portrait" r:id="rId1"/>
  <headerFooter>
    <oddHeader>&amp;R第X回中央モニタリング報告書　
作成日　YYYY/MM/DD</oddHeader>
  </headerFooter>
  <drawing r:id="rId2"/>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71"/>
  <sheetViews>
    <sheetView view="pageLayout" workbookViewId="0"/>
  </sheetViews>
  <sheetFormatPr defaultColWidth="3.875" defaultRowHeight="15" customHeight="1"/>
  <cols>
    <col min="1" max="16384" width="3.875" style="1"/>
  </cols>
  <sheetData>
    <row r="1" spans="2:25" ht="15" customHeight="1">
      <c r="B1" s="18" t="s">
        <v>119</v>
      </c>
      <c r="C1" s="4"/>
      <c r="D1" s="4"/>
      <c r="E1" s="4"/>
      <c r="F1" s="4"/>
    </row>
    <row r="3" spans="2:25" ht="15" customHeight="1">
      <c r="C3" s="4" t="s">
        <v>118</v>
      </c>
    </row>
    <row r="4" spans="2:25" ht="15" customHeight="1">
      <c r="C4" s="13"/>
      <c r="D4" s="13"/>
      <c r="E4" s="13"/>
      <c r="F4" s="13"/>
      <c r="G4" s="13"/>
      <c r="H4" s="13"/>
      <c r="I4" s="13"/>
    </row>
    <row r="5" spans="2:25" ht="15" customHeight="1">
      <c r="C5" s="156" t="s">
        <v>25</v>
      </c>
      <c r="D5" s="156"/>
      <c r="E5" s="156"/>
      <c r="F5" s="156"/>
      <c r="G5" s="288" t="s">
        <v>26</v>
      </c>
      <c r="H5" s="289"/>
      <c r="I5" s="289"/>
      <c r="J5" s="290"/>
      <c r="K5" s="288" t="s">
        <v>27</v>
      </c>
      <c r="L5" s="290"/>
      <c r="M5" s="288" t="s">
        <v>28</v>
      </c>
      <c r="N5" s="290"/>
      <c r="O5" s="288" t="s">
        <v>42</v>
      </c>
      <c r="P5" s="289"/>
      <c r="Q5" s="289"/>
      <c r="R5" s="290"/>
      <c r="S5" s="156" t="s">
        <v>50</v>
      </c>
      <c r="T5" s="156"/>
      <c r="U5" s="156"/>
      <c r="V5" s="156"/>
      <c r="W5" s="156"/>
      <c r="X5" s="156"/>
      <c r="Y5" s="156"/>
    </row>
    <row r="6" spans="2:25" ht="15" customHeight="1">
      <c r="C6" s="278" t="s">
        <v>35</v>
      </c>
      <c r="D6" s="278"/>
      <c r="E6" s="278"/>
      <c r="F6" s="278"/>
      <c r="G6" s="283" t="s">
        <v>183</v>
      </c>
      <c r="H6" s="284"/>
      <c r="I6" s="284"/>
      <c r="J6" s="285"/>
      <c r="K6" s="259">
        <v>40</v>
      </c>
      <c r="L6" s="261"/>
      <c r="M6" s="259" t="s">
        <v>29</v>
      </c>
      <c r="N6" s="261"/>
      <c r="O6" s="259" t="s">
        <v>48</v>
      </c>
      <c r="P6" s="260"/>
      <c r="Q6" s="260"/>
      <c r="R6" s="261"/>
      <c r="S6" s="278"/>
      <c r="T6" s="278"/>
      <c r="U6" s="278"/>
      <c r="V6" s="278"/>
      <c r="W6" s="278"/>
      <c r="X6" s="278"/>
      <c r="Y6" s="278"/>
    </row>
    <row r="7" spans="2:25" ht="15" customHeight="1">
      <c r="C7" s="278" t="s">
        <v>36</v>
      </c>
      <c r="D7" s="278"/>
      <c r="E7" s="278"/>
      <c r="F7" s="278"/>
      <c r="G7" s="283" t="s">
        <v>183</v>
      </c>
      <c r="H7" s="284"/>
      <c r="I7" s="284"/>
      <c r="J7" s="285"/>
      <c r="K7" s="259">
        <v>50</v>
      </c>
      <c r="L7" s="261"/>
      <c r="M7" s="259" t="s">
        <v>31</v>
      </c>
      <c r="N7" s="261"/>
      <c r="O7" s="259" t="s">
        <v>48</v>
      </c>
      <c r="P7" s="260"/>
      <c r="Q7" s="260"/>
      <c r="R7" s="261"/>
      <c r="S7" s="278"/>
      <c r="T7" s="278"/>
      <c r="U7" s="278"/>
      <c r="V7" s="278"/>
      <c r="W7" s="278"/>
      <c r="X7" s="278"/>
      <c r="Y7" s="278"/>
    </row>
    <row r="8" spans="2:25" ht="15" customHeight="1">
      <c r="C8" s="278" t="s">
        <v>37</v>
      </c>
      <c r="D8" s="278"/>
      <c r="E8" s="278"/>
      <c r="F8" s="278"/>
      <c r="G8" s="283" t="s">
        <v>184</v>
      </c>
      <c r="H8" s="284"/>
      <c r="I8" s="284"/>
      <c r="J8" s="285"/>
      <c r="K8" s="259">
        <v>60</v>
      </c>
      <c r="L8" s="261"/>
      <c r="M8" s="259" t="s">
        <v>29</v>
      </c>
      <c r="N8" s="261"/>
      <c r="O8" s="259" t="s">
        <v>47</v>
      </c>
      <c r="P8" s="260"/>
      <c r="Q8" s="260"/>
      <c r="R8" s="261"/>
      <c r="S8" s="278"/>
      <c r="T8" s="278"/>
      <c r="U8" s="278"/>
      <c r="V8" s="278"/>
      <c r="W8" s="278"/>
      <c r="X8" s="278"/>
      <c r="Y8" s="278"/>
    </row>
    <row r="9" spans="2:25" ht="15" customHeight="1">
      <c r="C9" s="278" t="s">
        <v>38</v>
      </c>
      <c r="D9" s="278"/>
      <c r="E9" s="278"/>
      <c r="F9" s="278"/>
      <c r="G9" s="283" t="s">
        <v>184</v>
      </c>
      <c r="H9" s="284"/>
      <c r="I9" s="284"/>
      <c r="J9" s="285"/>
      <c r="K9" s="259">
        <v>70</v>
      </c>
      <c r="L9" s="261"/>
      <c r="M9" s="259" t="s">
        <v>30</v>
      </c>
      <c r="N9" s="261"/>
      <c r="O9" s="259" t="s">
        <v>46</v>
      </c>
      <c r="P9" s="260"/>
      <c r="Q9" s="260"/>
      <c r="R9" s="261"/>
      <c r="S9" s="278" t="s">
        <v>79</v>
      </c>
      <c r="T9" s="278"/>
      <c r="U9" s="278"/>
      <c r="V9" s="278"/>
      <c r="W9" s="278"/>
      <c r="X9" s="278"/>
      <c r="Y9" s="278"/>
    </row>
    <row r="10" spans="2:25" ht="15" customHeight="1">
      <c r="C10" s="278" t="s">
        <v>39</v>
      </c>
      <c r="D10" s="278"/>
      <c r="E10" s="278"/>
      <c r="F10" s="278"/>
      <c r="G10" s="283" t="s">
        <v>184</v>
      </c>
      <c r="H10" s="284"/>
      <c r="I10" s="284"/>
      <c r="J10" s="285"/>
      <c r="K10" s="259">
        <v>45</v>
      </c>
      <c r="L10" s="261"/>
      <c r="M10" s="259" t="s">
        <v>32</v>
      </c>
      <c r="N10" s="261"/>
      <c r="O10" s="259" t="s">
        <v>47</v>
      </c>
      <c r="P10" s="260"/>
      <c r="Q10" s="260"/>
      <c r="R10" s="261"/>
      <c r="S10" s="278"/>
      <c r="T10" s="278"/>
      <c r="U10" s="278"/>
      <c r="V10" s="278"/>
      <c r="W10" s="278"/>
      <c r="X10" s="278"/>
      <c r="Y10" s="278"/>
    </row>
    <row r="11" spans="2:25" ht="15" customHeight="1">
      <c r="C11" s="278" t="s">
        <v>40</v>
      </c>
      <c r="D11" s="278"/>
      <c r="E11" s="278"/>
      <c r="F11" s="278"/>
      <c r="G11" s="283" t="s">
        <v>184</v>
      </c>
      <c r="H11" s="284"/>
      <c r="I11" s="284"/>
      <c r="J11" s="285"/>
      <c r="K11" s="259">
        <v>55</v>
      </c>
      <c r="L11" s="261"/>
      <c r="M11" s="259" t="s">
        <v>30</v>
      </c>
      <c r="N11" s="261"/>
      <c r="O11" s="259" t="s">
        <v>47</v>
      </c>
      <c r="P11" s="260"/>
      <c r="Q11" s="260"/>
      <c r="R11" s="261"/>
      <c r="S11" s="278"/>
      <c r="T11" s="278"/>
      <c r="U11" s="278"/>
      <c r="V11" s="278"/>
      <c r="W11" s="278"/>
      <c r="X11" s="278"/>
      <c r="Y11" s="278"/>
    </row>
    <row r="12" spans="2:25" ht="15" customHeight="1">
      <c r="C12" s="278" t="s">
        <v>68</v>
      </c>
      <c r="D12" s="278"/>
      <c r="E12" s="278"/>
      <c r="F12" s="278"/>
      <c r="G12" s="283" t="s">
        <v>186</v>
      </c>
      <c r="H12" s="284"/>
      <c r="I12" s="284"/>
      <c r="J12" s="285"/>
      <c r="K12" s="259">
        <v>65</v>
      </c>
      <c r="L12" s="261"/>
      <c r="M12" s="259" t="s">
        <v>77</v>
      </c>
      <c r="N12" s="261"/>
      <c r="O12" s="259" t="s">
        <v>46</v>
      </c>
      <c r="P12" s="260"/>
      <c r="Q12" s="260"/>
      <c r="R12" s="261"/>
      <c r="S12" s="278" t="s">
        <v>52</v>
      </c>
      <c r="T12" s="278"/>
      <c r="U12" s="278"/>
      <c r="V12" s="278"/>
      <c r="W12" s="278"/>
      <c r="X12" s="278"/>
      <c r="Y12" s="278"/>
    </row>
    <row r="13" spans="2:25" ht="15" customHeight="1">
      <c r="C13" s="278" t="s">
        <v>69</v>
      </c>
      <c r="D13" s="278"/>
      <c r="E13" s="278"/>
      <c r="F13" s="278"/>
      <c r="G13" s="283" t="s">
        <v>186</v>
      </c>
      <c r="H13" s="284"/>
      <c r="I13" s="284"/>
      <c r="J13" s="285"/>
      <c r="K13" s="259">
        <v>38</v>
      </c>
      <c r="L13" s="261"/>
      <c r="M13" s="259" t="s">
        <v>78</v>
      </c>
      <c r="N13" s="261"/>
      <c r="O13" s="259" t="s">
        <v>47</v>
      </c>
      <c r="P13" s="260"/>
      <c r="Q13" s="260"/>
      <c r="R13" s="261"/>
      <c r="S13" s="278"/>
      <c r="T13" s="278"/>
      <c r="U13" s="278"/>
      <c r="V13" s="278"/>
      <c r="W13" s="278"/>
      <c r="X13" s="278"/>
      <c r="Y13" s="278"/>
    </row>
    <row r="14" spans="2:25" ht="15" customHeight="1">
      <c r="C14" s="278" t="s">
        <v>70</v>
      </c>
      <c r="D14" s="278"/>
      <c r="E14" s="278"/>
      <c r="F14" s="278"/>
      <c r="G14" s="283" t="s">
        <v>186</v>
      </c>
      <c r="H14" s="284"/>
      <c r="I14" s="284"/>
      <c r="J14" s="285"/>
      <c r="K14" s="259">
        <v>50</v>
      </c>
      <c r="L14" s="261"/>
      <c r="M14" s="259" t="s">
        <v>77</v>
      </c>
      <c r="N14" s="261"/>
      <c r="O14" s="259" t="s">
        <v>48</v>
      </c>
      <c r="P14" s="260"/>
      <c r="Q14" s="260"/>
      <c r="R14" s="261"/>
      <c r="S14" s="278"/>
      <c r="T14" s="278"/>
      <c r="U14" s="278"/>
      <c r="V14" s="278"/>
      <c r="W14" s="278"/>
      <c r="X14" s="278"/>
      <c r="Y14" s="278"/>
    </row>
    <row r="15" spans="2:25" ht="15" customHeight="1">
      <c r="C15" s="278" t="s">
        <v>71</v>
      </c>
      <c r="D15" s="278"/>
      <c r="E15" s="278"/>
      <c r="F15" s="278"/>
      <c r="G15" s="283" t="s">
        <v>186</v>
      </c>
      <c r="H15" s="284"/>
      <c r="I15" s="284"/>
      <c r="J15" s="285"/>
      <c r="K15" s="259">
        <v>60</v>
      </c>
      <c r="L15" s="261"/>
      <c r="M15" s="259" t="s">
        <v>77</v>
      </c>
      <c r="N15" s="261"/>
      <c r="O15" s="259" t="s">
        <v>47</v>
      </c>
      <c r="P15" s="260"/>
      <c r="Q15" s="260"/>
      <c r="R15" s="261"/>
      <c r="S15" s="278" t="s">
        <v>195</v>
      </c>
      <c r="T15" s="278"/>
      <c r="U15" s="278"/>
      <c r="V15" s="278"/>
      <c r="W15" s="278"/>
      <c r="X15" s="278"/>
      <c r="Y15" s="278"/>
    </row>
    <row r="16" spans="2:25" ht="15" customHeight="1">
      <c r="C16" s="278" t="s">
        <v>72</v>
      </c>
      <c r="D16" s="278"/>
      <c r="E16" s="278"/>
      <c r="F16" s="278"/>
      <c r="G16" s="283" t="s">
        <v>186</v>
      </c>
      <c r="H16" s="284"/>
      <c r="I16" s="284"/>
      <c r="J16" s="285"/>
      <c r="K16" s="259">
        <v>70</v>
      </c>
      <c r="L16" s="261"/>
      <c r="M16" s="259" t="s">
        <v>78</v>
      </c>
      <c r="N16" s="261"/>
      <c r="O16" s="259" t="s">
        <v>47</v>
      </c>
      <c r="P16" s="260"/>
      <c r="Q16" s="260"/>
      <c r="R16" s="261"/>
      <c r="S16" s="278"/>
      <c r="T16" s="278"/>
      <c r="U16" s="278"/>
      <c r="V16" s="278"/>
      <c r="W16" s="278"/>
      <c r="X16" s="278"/>
      <c r="Y16" s="278"/>
    </row>
    <row r="17" spans="3:25" ht="15" customHeight="1">
      <c r="C17" s="278" t="s">
        <v>73</v>
      </c>
      <c r="D17" s="278"/>
      <c r="E17" s="278"/>
      <c r="F17" s="278"/>
      <c r="G17" s="283" t="s">
        <v>186</v>
      </c>
      <c r="H17" s="284"/>
      <c r="I17" s="284"/>
      <c r="J17" s="285"/>
      <c r="K17" s="259">
        <v>45</v>
      </c>
      <c r="L17" s="261"/>
      <c r="M17" s="259" t="s">
        <v>77</v>
      </c>
      <c r="N17" s="261"/>
      <c r="O17" s="259" t="s">
        <v>48</v>
      </c>
      <c r="P17" s="260"/>
      <c r="Q17" s="260"/>
      <c r="R17" s="261"/>
      <c r="S17" s="278"/>
      <c r="T17" s="278"/>
      <c r="U17" s="278"/>
      <c r="V17" s="278"/>
      <c r="W17" s="278"/>
      <c r="X17" s="278"/>
      <c r="Y17" s="278"/>
    </row>
    <row r="18" spans="3:25" ht="15" customHeight="1">
      <c r="C18" s="278" t="s">
        <v>74</v>
      </c>
      <c r="D18" s="278"/>
      <c r="E18" s="278"/>
      <c r="F18" s="278"/>
      <c r="G18" s="283" t="s">
        <v>272</v>
      </c>
      <c r="H18" s="284"/>
      <c r="I18" s="284"/>
      <c r="J18" s="285"/>
      <c r="K18" s="259">
        <v>33</v>
      </c>
      <c r="L18" s="261"/>
      <c r="M18" s="259" t="s">
        <v>77</v>
      </c>
      <c r="N18" s="261"/>
      <c r="O18" s="259" t="s">
        <v>47</v>
      </c>
      <c r="P18" s="260"/>
      <c r="Q18" s="260"/>
      <c r="R18" s="261"/>
      <c r="S18" s="278"/>
      <c r="T18" s="278"/>
      <c r="U18" s="278"/>
      <c r="V18" s="278"/>
      <c r="W18" s="278"/>
      <c r="X18" s="278"/>
      <c r="Y18" s="278"/>
    </row>
    <row r="19" spans="3:25" ht="15" customHeight="1">
      <c r="C19" s="278" t="s">
        <v>75</v>
      </c>
      <c r="D19" s="278"/>
      <c r="E19" s="278"/>
      <c r="F19" s="278"/>
      <c r="G19" s="283" t="s">
        <v>272</v>
      </c>
      <c r="H19" s="284"/>
      <c r="I19" s="284"/>
      <c r="J19" s="285"/>
      <c r="K19" s="259">
        <v>65</v>
      </c>
      <c r="L19" s="261"/>
      <c r="M19" s="259" t="s">
        <v>78</v>
      </c>
      <c r="N19" s="261"/>
      <c r="O19" s="259" t="s">
        <v>47</v>
      </c>
      <c r="P19" s="260"/>
      <c r="Q19" s="260"/>
      <c r="R19" s="261"/>
      <c r="S19" s="278" t="s">
        <v>195</v>
      </c>
      <c r="T19" s="278"/>
      <c r="U19" s="278"/>
      <c r="V19" s="278"/>
      <c r="W19" s="278"/>
      <c r="X19" s="278"/>
      <c r="Y19" s="278"/>
    </row>
    <row r="20" spans="3:25" ht="15" customHeight="1">
      <c r="C20" s="278" t="s">
        <v>76</v>
      </c>
      <c r="D20" s="278"/>
      <c r="E20" s="278"/>
      <c r="F20" s="278"/>
      <c r="G20" s="282" t="s">
        <v>272</v>
      </c>
      <c r="H20" s="282"/>
      <c r="I20" s="282"/>
      <c r="J20" s="282"/>
      <c r="K20" s="278">
        <v>40</v>
      </c>
      <c r="L20" s="278"/>
      <c r="M20" s="278" t="s">
        <v>77</v>
      </c>
      <c r="N20" s="278"/>
      <c r="O20" s="278" t="s">
        <v>47</v>
      </c>
      <c r="P20" s="278"/>
      <c r="Q20" s="278"/>
      <c r="R20" s="278"/>
      <c r="S20" s="278" t="s">
        <v>54</v>
      </c>
      <c r="T20" s="278"/>
      <c r="U20" s="278"/>
      <c r="V20" s="278"/>
      <c r="W20" s="278"/>
      <c r="X20" s="278"/>
      <c r="Y20" s="278"/>
    </row>
    <row r="21" spans="3:25" ht="15" customHeight="1">
      <c r="C21" s="259" t="s">
        <v>194</v>
      </c>
      <c r="D21" s="260"/>
      <c r="E21" s="260"/>
      <c r="F21" s="261"/>
      <c r="G21" s="259" t="s">
        <v>194</v>
      </c>
      <c r="H21" s="260"/>
      <c r="I21" s="260"/>
      <c r="J21" s="261"/>
      <c r="K21" s="259" t="s">
        <v>193</v>
      </c>
      <c r="L21" s="261"/>
      <c r="M21" s="259" t="s">
        <v>193</v>
      </c>
      <c r="N21" s="261"/>
      <c r="O21" s="259" t="s">
        <v>194</v>
      </c>
      <c r="P21" s="260"/>
      <c r="Q21" s="260"/>
      <c r="R21" s="261"/>
      <c r="S21" s="259" t="s">
        <v>193</v>
      </c>
      <c r="T21" s="260"/>
      <c r="U21" s="260"/>
      <c r="V21" s="260"/>
      <c r="W21" s="260"/>
      <c r="X21" s="260"/>
      <c r="Y21" s="261"/>
    </row>
    <row r="22" spans="3:25" ht="15" customHeight="1">
      <c r="C22" s="286" t="s">
        <v>279</v>
      </c>
      <c r="D22" s="286"/>
      <c r="E22" s="286"/>
      <c r="F22" s="286"/>
      <c r="G22" s="286"/>
      <c r="H22" s="286"/>
      <c r="I22" s="286"/>
      <c r="J22" s="286"/>
      <c r="K22" s="286"/>
      <c r="L22" s="286"/>
      <c r="M22" s="286"/>
      <c r="N22" s="286"/>
      <c r="O22" s="286"/>
      <c r="P22" s="286"/>
      <c r="Q22" s="286"/>
      <c r="R22" s="286"/>
      <c r="S22" s="286"/>
      <c r="T22" s="286"/>
      <c r="U22" s="286"/>
      <c r="V22" s="286"/>
      <c r="W22" s="286"/>
      <c r="X22" s="286"/>
      <c r="Y22" s="286"/>
    </row>
    <row r="23" spans="3:25" ht="15" customHeight="1">
      <c r="C23" s="127"/>
      <c r="D23" s="127"/>
      <c r="E23" s="127"/>
      <c r="F23" s="127"/>
      <c r="G23" s="127"/>
      <c r="H23" s="127"/>
      <c r="I23" s="127"/>
      <c r="J23" s="127"/>
      <c r="K23" s="127"/>
      <c r="L23" s="127"/>
      <c r="M23" s="127"/>
      <c r="N23" s="127"/>
      <c r="O23" s="127"/>
      <c r="P23" s="127"/>
      <c r="Q23" s="127"/>
      <c r="R23" s="127"/>
      <c r="S23" s="127"/>
      <c r="T23" s="127"/>
      <c r="U23" s="127"/>
      <c r="V23" s="127"/>
      <c r="W23" s="127"/>
      <c r="X23" s="127"/>
      <c r="Y23" s="127"/>
    </row>
    <row r="24" spans="3:25" ht="27" customHeight="1">
      <c r="C24" s="127"/>
      <c r="D24" s="127"/>
      <c r="E24" s="127"/>
      <c r="F24" s="127"/>
      <c r="G24" s="127"/>
      <c r="H24" s="127"/>
      <c r="I24" s="127"/>
      <c r="J24" s="127"/>
      <c r="K24" s="127"/>
      <c r="L24" s="127"/>
      <c r="M24" s="127"/>
      <c r="N24" s="127"/>
      <c r="O24" s="127"/>
      <c r="P24" s="127"/>
      <c r="Q24" s="127"/>
      <c r="R24" s="127"/>
      <c r="S24" s="127"/>
      <c r="T24" s="127"/>
      <c r="U24" s="127"/>
      <c r="V24" s="127"/>
      <c r="W24" s="127"/>
      <c r="X24" s="127"/>
      <c r="Y24" s="127"/>
    </row>
    <row r="26" spans="3:25" ht="15" customHeight="1">
      <c r="C26" s="4" t="s">
        <v>238</v>
      </c>
      <c r="D26" s="4"/>
      <c r="E26" s="4"/>
      <c r="F26" s="4"/>
      <c r="G26" s="4"/>
      <c r="I26" s="4"/>
      <c r="N26" s="4"/>
    </row>
    <row r="27" spans="3:25" ht="15" customHeight="1" thickBot="1">
      <c r="C27" s="48"/>
      <c r="D27" s="48"/>
      <c r="E27" s="48"/>
      <c r="F27" s="48"/>
      <c r="G27" s="48"/>
      <c r="H27" s="48"/>
      <c r="I27" s="48"/>
      <c r="J27" s="48"/>
      <c r="K27" s="48"/>
      <c r="L27" s="48"/>
      <c r="M27" s="48"/>
      <c r="N27" s="48"/>
      <c r="O27" s="48"/>
      <c r="P27" s="48"/>
      <c r="Q27" s="48"/>
      <c r="R27" s="48"/>
      <c r="S27" s="48"/>
      <c r="T27" s="48"/>
      <c r="U27" s="48"/>
      <c r="V27" s="48"/>
      <c r="W27" s="48"/>
      <c r="X27" s="48"/>
      <c r="Y27" s="48"/>
    </row>
    <row r="28" spans="3:25" ht="15" customHeight="1" thickBot="1">
      <c r="C28" s="249" t="s">
        <v>27</v>
      </c>
      <c r="D28" s="249"/>
      <c r="E28" s="251" t="s">
        <v>41</v>
      </c>
      <c r="F28" s="251"/>
      <c r="G28" s="251"/>
      <c r="H28" s="23"/>
      <c r="I28" s="251" t="s">
        <v>62</v>
      </c>
      <c r="J28" s="251"/>
      <c r="K28" s="251"/>
      <c r="M28" s="249" t="s">
        <v>28</v>
      </c>
      <c r="N28" s="249"/>
      <c r="O28" s="25" t="s">
        <v>30</v>
      </c>
      <c r="P28" s="255">
        <f>COUNTIF(M6:N20,"M")</f>
        <v>10</v>
      </c>
      <c r="Q28" s="256"/>
      <c r="R28" s="24" t="s">
        <v>32</v>
      </c>
      <c r="S28" s="255">
        <f>COUNTIF(M6:N20,"F")</f>
        <v>5</v>
      </c>
      <c r="T28" s="287"/>
      <c r="U28" s="256"/>
    </row>
    <row r="29" spans="3:25" ht="15" customHeight="1" thickBot="1">
      <c r="C29" s="249"/>
      <c r="D29" s="250"/>
      <c r="E29" s="252">
        <f>AVERAGE(K6:L20)</f>
        <v>52.4</v>
      </c>
      <c r="F29" s="253"/>
      <c r="G29" s="254"/>
      <c r="H29" s="24" t="s">
        <v>33</v>
      </c>
      <c r="I29" s="279">
        <f>STDEV(K6:L20)</f>
        <v>12.16435072543654</v>
      </c>
      <c r="J29" s="280"/>
      <c r="K29" s="281"/>
    </row>
    <row r="31" spans="3:25" ht="15" customHeight="1" thickBot="1">
      <c r="C31" s="4" t="s">
        <v>171</v>
      </c>
      <c r="D31" s="4"/>
      <c r="E31" s="4"/>
      <c r="F31" s="4"/>
    </row>
    <row r="32" spans="3:25" ht="15" customHeight="1" thickBot="1">
      <c r="C32" s="267" t="s">
        <v>49</v>
      </c>
      <c r="D32" s="267"/>
      <c r="E32" s="267"/>
      <c r="F32" s="267"/>
      <c r="G32" s="267"/>
      <c r="H32" s="267"/>
      <c r="I32" s="268"/>
      <c r="J32" s="262">
        <f>COUNTIF(O6:R20,"試験終了")</f>
        <v>4</v>
      </c>
      <c r="K32" s="263"/>
      <c r="L32" s="257" t="s">
        <v>44</v>
      </c>
      <c r="M32" s="258"/>
    </row>
    <row r="33" spans="2:25" ht="15" customHeight="1" thickBot="1">
      <c r="C33" s="267" t="s">
        <v>43</v>
      </c>
      <c r="D33" s="267"/>
      <c r="E33" s="267"/>
      <c r="F33" s="267"/>
      <c r="G33" s="267"/>
      <c r="H33" s="267"/>
      <c r="I33" s="268"/>
      <c r="J33" s="255">
        <f>COUNTIF(O6:R20,"試験進行中")</f>
        <v>9</v>
      </c>
      <c r="K33" s="256"/>
      <c r="L33" s="266" t="s">
        <v>44</v>
      </c>
      <c r="M33" s="258"/>
    </row>
    <row r="34" spans="2:25" ht="15" customHeight="1" thickBot="1">
      <c r="C34" s="267" t="s">
        <v>45</v>
      </c>
      <c r="D34" s="267"/>
      <c r="E34" s="267"/>
      <c r="F34" s="267"/>
      <c r="G34" s="267"/>
      <c r="H34" s="267"/>
      <c r="I34" s="268"/>
      <c r="J34" s="264">
        <f>COUNTIF(O6:R20,"試験中止")</f>
        <v>2</v>
      </c>
      <c r="K34" s="265"/>
      <c r="L34" s="266" t="s">
        <v>44</v>
      </c>
      <c r="M34" s="258"/>
    </row>
    <row r="36" spans="2:25" ht="15" customHeight="1" thickBot="1">
      <c r="C36" s="248" t="s">
        <v>50</v>
      </c>
      <c r="D36" s="248"/>
      <c r="E36" s="248"/>
      <c r="F36" s="248"/>
      <c r="G36" s="10"/>
      <c r="H36" s="10"/>
    </row>
    <row r="37" spans="2:25" ht="15" customHeight="1" thickTop="1" thickBot="1">
      <c r="C37" s="43" t="s">
        <v>51</v>
      </c>
      <c r="D37" s="44"/>
      <c r="E37" s="44"/>
      <c r="F37" s="44"/>
      <c r="G37" s="45"/>
      <c r="H37" s="45"/>
      <c r="I37" s="45"/>
      <c r="J37" s="45"/>
      <c r="K37" s="46"/>
      <c r="L37" s="221">
        <f t="shared" ref="L37:L41" si="0">COUNTIF($S$6:$V$20,C37)</f>
        <v>0</v>
      </c>
      <c r="M37" s="222"/>
    </row>
    <row r="38" spans="2:25" ht="15" customHeight="1" thickTop="1" thickBot="1">
      <c r="B38" s="30"/>
      <c r="C38" s="47" t="s">
        <v>80</v>
      </c>
      <c r="D38" s="45"/>
      <c r="E38" s="45"/>
      <c r="F38" s="45"/>
      <c r="G38" s="45"/>
      <c r="H38" s="45"/>
      <c r="I38" s="45"/>
      <c r="J38" s="45"/>
      <c r="K38" s="46"/>
      <c r="L38" s="221">
        <f>COUNTIF($S$6:$V$20,C38)</f>
        <v>1</v>
      </c>
      <c r="M38" s="222"/>
    </row>
    <row r="39" spans="2:25" ht="15" customHeight="1" thickTop="1" thickBot="1">
      <c r="C39" s="47" t="s">
        <v>264</v>
      </c>
      <c r="D39" s="45"/>
      <c r="E39" s="45"/>
      <c r="F39" s="45"/>
      <c r="G39" s="45"/>
      <c r="H39" s="45"/>
      <c r="I39" s="45"/>
      <c r="J39" s="45"/>
      <c r="K39" s="46"/>
      <c r="L39" s="221">
        <f t="shared" si="0"/>
        <v>0</v>
      </c>
      <c r="M39" s="222"/>
    </row>
    <row r="40" spans="2:25" ht="15" customHeight="1" thickTop="1" thickBot="1">
      <c r="C40" s="47" t="s">
        <v>52</v>
      </c>
      <c r="D40" s="45"/>
      <c r="E40" s="45"/>
      <c r="F40" s="45"/>
      <c r="G40" s="45"/>
      <c r="H40" s="45"/>
      <c r="I40" s="45"/>
      <c r="J40" s="45"/>
      <c r="K40" s="46"/>
      <c r="L40" s="221">
        <f t="shared" si="0"/>
        <v>1</v>
      </c>
      <c r="M40" s="222"/>
    </row>
    <row r="41" spans="2:25" ht="15" customHeight="1" thickTop="1" thickBot="1">
      <c r="C41" s="47" t="s">
        <v>53</v>
      </c>
      <c r="D41" s="45"/>
      <c r="E41" s="45"/>
      <c r="F41" s="45"/>
      <c r="G41" s="45"/>
      <c r="H41" s="45"/>
      <c r="I41" s="45"/>
      <c r="J41" s="45"/>
      <c r="K41" s="46"/>
      <c r="L41" s="221">
        <f t="shared" si="0"/>
        <v>0</v>
      </c>
      <c r="M41" s="222"/>
    </row>
    <row r="42" spans="2:25" ht="15" customHeight="1" thickTop="1" thickBot="1">
      <c r="C42" s="43" t="s">
        <v>195</v>
      </c>
      <c r="D42" s="45"/>
      <c r="E42" s="45"/>
      <c r="F42" s="45"/>
      <c r="G42" s="45"/>
      <c r="H42" s="45"/>
      <c r="I42" s="45"/>
      <c r="J42" s="45"/>
      <c r="K42" s="46"/>
      <c r="L42" s="221">
        <f t="shared" ref="L42:L43" si="1">COUNTIF($S$6:$V$20,C42)</f>
        <v>2</v>
      </c>
      <c r="M42" s="222"/>
    </row>
    <row r="43" spans="2:25" ht="15" customHeight="1" thickTop="1" thickBot="1">
      <c r="C43" s="47" t="s">
        <v>54</v>
      </c>
      <c r="D43" s="45"/>
      <c r="E43" s="45"/>
      <c r="F43" s="45"/>
      <c r="G43" s="45"/>
      <c r="H43" s="45"/>
      <c r="I43" s="45"/>
      <c r="J43" s="45"/>
      <c r="K43" s="46"/>
      <c r="L43" s="221">
        <f t="shared" si="1"/>
        <v>1</v>
      </c>
      <c r="M43" s="222"/>
    </row>
    <row r="44" spans="2:25" ht="15" customHeight="1" thickTop="1">
      <c r="B44" s="78" t="s">
        <v>175</v>
      </c>
      <c r="C44" s="78"/>
      <c r="D44" s="78"/>
      <c r="E44" s="78"/>
      <c r="F44" s="78"/>
      <c r="G44" s="78"/>
      <c r="H44" s="78"/>
      <c r="I44" s="78"/>
      <c r="J44" s="78"/>
      <c r="K44" s="78"/>
      <c r="L44" s="78"/>
      <c r="M44" s="78"/>
      <c r="N44" s="78"/>
      <c r="O44" s="78"/>
      <c r="P44" s="78"/>
      <c r="Q44" s="78"/>
      <c r="R44" s="78"/>
      <c r="S44" s="78"/>
      <c r="T44" s="78"/>
      <c r="U44" s="78"/>
      <c r="V44" s="78"/>
      <c r="W44" s="78"/>
      <c r="X44" s="78"/>
      <c r="Y44" s="78"/>
    </row>
    <row r="45" spans="2:25" ht="15" customHeight="1">
      <c r="B45" s="78"/>
      <c r="C45" s="78"/>
      <c r="D45" s="78"/>
      <c r="E45" s="78"/>
      <c r="F45" s="78"/>
      <c r="G45" s="78"/>
      <c r="H45" s="78"/>
      <c r="I45" s="78"/>
      <c r="J45" s="78"/>
      <c r="K45" s="78"/>
      <c r="L45" s="78"/>
      <c r="M45" s="78"/>
      <c r="N45" s="78"/>
      <c r="O45" s="78"/>
      <c r="P45" s="78"/>
      <c r="Q45" s="78"/>
      <c r="R45" s="78"/>
      <c r="S45" s="78"/>
      <c r="T45" s="78"/>
      <c r="U45" s="78"/>
      <c r="V45" s="78"/>
      <c r="W45" s="78"/>
      <c r="X45" s="78"/>
      <c r="Y45" s="78"/>
    </row>
    <row r="55" spans="3:25" ht="15" customHeight="1">
      <c r="C55" s="4" t="s">
        <v>268</v>
      </c>
    </row>
    <row r="56" spans="3:25" ht="15" customHeight="1" thickBot="1">
      <c r="C56" s="291" t="s">
        <v>25</v>
      </c>
      <c r="D56" s="291"/>
      <c r="E56" s="291"/>
      <c r="F56" s="291"/>
      <c r="G56" s="223" t="s">
        <v>165</v>
      </c>
      <c r="H56" s="224"/>
      <c r="I56" s="224"/>
      <c r="J56" s="225"/>
      <c r="K56" s="292" t="s">
        <v>166</v>
      </c>
      <c r="L56" s="293"/>
      <c r="M56" s="293"/>
      <c r="N56" s="294"/>
      <c r="O56" s="223" t="s">
        <v>168</v>
      </c>
      <c r="P56" s="224"/>
      <c r="Q56" s="224"/>
      <c r="R56" s="225"/>
      <c r="S56" s="226" t="s">
        <v>240</v>
      </c>
      <c r="T56" s="226"/>
      <c r="U56" s="226"/>
      <c r="V56" s="226"/>
      <c r="W56" s="226"/>
      <c r="X56" s="226"/>
      <c r="Y56" s="226"/>
    </row>
    <row r="57" spans="3:25" ht="15" customHeight="1" thickBot="1">
      <c r="C57" s="227" t="s">
        <v>196</v>
      </c>
      <c r="D57" s="228"/>
      <c r="E57" s="228"/>
      <c r="F57" s="228"/>
      <c r="G57" s="229" t="s">
        <v>199</v>
      </c>
      <c r="H57" s="230"/>
      <c r="I57" s="230"/>
      <c r="J57" s="231"/>
      <c r="K57" s="232" t="s">
        <v>167</v>
      </c>
      <c r="L57" s="230"/>
      <c r="M57" s="230"/>
      <c r="N57" s="231"/>
      <c r="O57" s="232" t="s">
        <v>169</v>
      </c>
      <c r="P57" s="230"/>
      <c r="Q57" s="230"/>
      <c r="R57" s="231"/>
      <c r="S57" s="233"/>
      <c r="T57" s="233"/>
      <c r="U57" s="233"/>
      <c r="V57" s="233"/>
      <c r="W57" s="233"/>
      <c r="X57" s="233"/>
      <c r="Y57" s="234"/>
    </row>
    <row r="58" spans="3:25" ht="15" customHeight="1">
      <c r="C58" s="242" t="s">
        <v>197</v>
      </c>
      <c r="D58" s="243"/>
      <c r="E58" s="243"/>
      <c r="F58" s="243"/>
      <c r="G58" s="229" t="s">
        <v>199</v>
      </c>
      <c r="H58" s="230"/>
      <c r="I58" s="230"/>
      <c r="J58" s="231"/>
      <c r="K58" s="244" t="s">
        <v>172</v>
      </c>
      <c r="L58" s="245"/>
      <c r="M58" s="245"/>
      <c r="N58" s="246"/>
      <c r="O58" s="244" t="s">
        <v>169</v>
      </c>
      <c r="P58" s="245"/>
      <c r="Q58" s="245"/>
      <c r="R58" s="246"/>
      <c r="S58" s="244"/>
      <c r="T58" s="245"/>
      <c r="U58" s="245"/>
      <c r="V58" s="245"/>
      <c r="W58" s="245"/>
      <c r="X58" s="245"/>
      <c r="Y58" s="247"/>
    </row>
    <row r="59" spans="3:25" ht="15" customHeight="1">
      <c r="C59" s="242"/>
      <c r="D59" s="243"/>
      <c r="E59" s="243"/>
      <c r="F59" s="243"/>
      <c r="G59" s="244"/>
      <c r="H59" s="245"/>
      <c r="I59" s="245"/>
      <c r="J59" s="246"/>
      <c r="K59" s="244"/>
      <c r="L59" s="245"/>
      <c r="M59" s="245"/>
      <c r="N59" s="246"/>
      <c r="O59" s="244"/>
      <c r="P59" s="245"/>
      <c r="Q59" s="245"/>
      <c r="R59" s="246"/>
      <c r="S59" s="244"/>
      <c r="T59" s="245"/>
      <c r="U59" s="245"/>
      <c r="V59" s="245"/>
      <c r="W59" s="245"/>
      <c r="X59" s="245"/>
      <c r="Y59" s="247"/>
    </row>
    <row r="60" spans="3:25" ht="15" customHeight="1" thickBot="1">
      <c r="C60" s="235"/>
      <c r="D60" s="236"/>
      <c r="E60" s="236"/>
      <c r="F60" s="236"/>
      <c r="G60" s="237"/>
      <c r="H60" s="238"/>
      <c r="I60" s="238"/>
      <c r="J60" s="239"/>
      <c r="K60" s="237"/>
      <c r="L60" s="238"/>
      <c r="M60" s="238"/>
      <c r="N60" s="239"/>
      <c r="O60" s="237"/>
      <c r="P60" s="238"/>
      <c r="Q60" s="238"/>
      <c r="R60" s="239"/>
      <c r="S60" s="240"/>
      <c r="T60" s="240"/>
      <c r="U60" s="240"/>
      <c r="V60" s="240"/>
      <c r="W60" s="240"/>
      <c r="X60" s="240"/>
      <c r="Y60" s="241"/>
    </row>
    <row r="61" spans="3:25" ht="15" customHeight="1">
      <c r="C61" s="66" t="s">
        <v>239</v>
      </c>
      <c r="D61" s="7"/>
      <c r="E61" s="26"/>
      <c r="F61" s="26"/>
      <c r="G61" s="27"/>
      <c r="H61" s="27"/>
      <c r="I61" s="27"/>
      <c r="J61" s="27"/>
      <c r="K61" s="28"/>
      <c r="L61" s="28"/>
      <c r="M61" s="28"/>
      <c r="N61" s="28"/>
      <c r="O61" s="28"/>
      <c r="P61" s="28"/>
      <c r="Q61" s="28"/>
      <c r="R61" s="28"/>
      <c r="S61" s="28"/>
      <c r="T61" s="28"/>
      <c r="U61" s="28"/>
      <c r="V61" s="28"/>
      <c r="W61" s="28"/>
      <c r="X61" s="28"/>
      <c r="Y61" s="28"/>
    </row>
    <row r="62" spans="3:25" ht="15" customHeight="1">
      <c r="C62" s="66" t="s">
        <v>174</v>
      </c>
      <c r="D62" s="7"/>
      <c r="E62" s="26"/>
      <c r="F62" s="26"/>
      <c r="G62" s="27"/>
      <c r="H62" s="27"/>
      <c r="I62" s="27"/>
      <c r="J62" s="27"/>
      <c r="K62" s="28"/>
      <c r="L62" s="28"/>
      <c r="M62" s="28"/>
      <c r="N62" s="28"/>
      <c r="O62" s="28"/>
      <c r="P62" s="28"/>
      <c r="Q62" s="28"/>
      <c r="R62" s="28"/>
      <c r="S62" s="28"/>
      <c r="T62" s="28"/>
      <c r="U62" s="28"/>
      <c r="V62" s="28"/>
      <c r="W62" s="28"/>
      <c r="X62" s="28"/>
      <c r="Y62" s="28"/>
    </row>
    <row r="63" spans="3:25" ht="15" customHeight="1">
      <c r="C63" s="26"/>
      <c r="D63" s="26"/>
      <c r="E63" s="26"/>
      <c r="F63" s="26"/>
      <c r="G63" s="27"/>
      <c r="H63" s="27"/>
      <c r="I63" s="27"/>
      <c r="J63" s="27"/>
      <c r="K63" s="28"/>
      <c r="L63" s="28"/>
      <c r="M63" s="28"/>
      <c r="N63" s="28"/>
      <c r="O63" s="28"/>
      <c r="P63" s="28"/>
      <c r="Q63" s="28"/>
      <c r="R63" s="28"/>
      <c r="S63" s="28"/>
      <c r="T63" s="28"/>
      <c r="U63" s="28"/>
      <c r="V63" s="28"/>
      <c r="W63" s="28"/>
      <c r="X63" s="28"/>
      <c r="Y63" s="28"/>
    </row>
    <row r="64" spans="3:25" ht="15" customHeight="1">
      <c r="C64" s="4" t="s">
        <v>164</v>
      </c>
      <c r="Y64" s="28"/>
    </row>
    <row r="65" spans="3:25" ht="15" customHeight="1" thickBot="1">
      <c r="Y65" s="28"/>
    </row>
    <row r="66" spans="3:25" ht="15" customHeight="1">
      <c r="C66" s="269" t="s">
        <v>198</v>
      </c>
      <c r="D66" s="270"/>
      <c r="E66" s="270"/>
      <c r="F66" s="270"/>
      <c r="G66" s="270"/>
      <c r="H66" s="270"/>
      <c r="I66" s="270"/>
      <c r="J66" s="270"/>
      <c r="K66" s="270"/>
      <c r="L66" s="270"/>
      <c r="M66" s="270"/>
      <c r="N66" s="270"/>
      <c r="O66" s="270"/>
      <c r="P66" s="270"/>
      <c r="Q66" s="270"/>
      <c r="R66" s="270"/>
      <c r="S66" s="270"/>
      <c r="T66" s="270"/>
      <c r="U66" s="270"/>
      <c r="V66" s="270"/>
      <c r="W66" s="270"/>
      <c r="X66" s="271"/>
      <c r="Y66" s="28"/>
    </row>
    <row r="67" spans="3:25" ht="15" customHeight="1">
      <c r="C67" s="272"/>
      <c r="D67" s="273"/>
      <c r="E67" s="273"/>
      <c r="F67" s="273"/>
      <c r="G67" s="273"/>
      <c r="H67" s="273"/>
      <c r="I67" s="273"/>
      <c r="J67" s="273"/>
      <c r="K67" s="273"/>
      <c r="L67" s="273"/>
      <c r="M67" s="273"/>
      <c r="N67" s="273"/>
      <c r="O67" s="273"/>
      <c r="P67" s="273"/>
      <c r="Q67" s="273"/>
      <c r="R67" s="273"/>
      <c r="S67" s="273"/>
      <c r="T67" s="273"/>
      <c r="U67" s="273"/>
      <c r="V67" s="273"/>
      <c r="W67" s="273"/>
      <c r="X67" s="274"/>
      <c r="Y67" s="28"/>
    </row>
    <row r="68" spans="3:25" ht="15" customHeight="1">
      <c r="C68" s="272"/>
      <c r="D68" s="273"/>
      <c r="E68" s="273"/>
      <c r="F68" s="273"/>
      <c r="G68" s="273"/>
      <c r="H68" s="273"/>
      <c r="I68" s="273"/>
      <c r="J68" s="273"/>
      <c r="K68" s="273"/>
      <c r="L68" s="273"/>
      <c r="M68" s="273"/>
      <c r="N68" s="273"/>
      <c r="O68" s="273"/>
      <c r="P68" s="273"/>
      <c r="Q68" s="273"/>
      <c r="R68" s="273"/>
      <c r="S68" s="273"/>
      <c r="T68" s="273"/>
      <c r="U68" s="273"/>
      <c r="V68" s="273"/>
      <c r="W68" s="273"/>
      <c r="X68" s="274"/>
      <c r="Y68" s="28"/>
    </row>
    <row r="69" spans="3:25" ht="15" customHeight="1" thickBot="1">
      <c r="C69" s="275"/>
      <c r="D69" s="276"/>
      <c r="E69" s="276"/>
      <c r="F69" s="276"/>
      <c r="G69" s="276"/>
      <c r="H69" s="276"/>
      <c r="I69" s="276"/>
      <c r="J69" s="276"/>
      <c r="K69" s="276"/>
      <c r="L69" s="276"/>
      <c r="M69" s="276"/>
      <c r="N69" s="276"/>
      <c r="O69" s="276"/>
      <c r="P69" s="276"/>
      <c r="Q69" s="276"/>
      <c r="R69" s="276"/>
      <c r="S69" s="276"/>
      <c r="T69" s="276"/>
      <c r="U69" s="276"/>
      <c r="V69" s="276"/>
      <c r="W69" s="276"/>
      <c r="X69" s="277"/>
      <c r="Y69" s="28"/>
    </row>
    <row r="70" spans="3:25" ht="15" customHeight="1">
      <c r="C70" s="26"/>
      <c r="D70" s="26"/>
      <c r="E70" s="26"/>
      <c r="F70" s="26"/>
      <c r="G70" s="27"/>
      <c r="H70" s="27"/>
      <c r="I70" s="27"/>
      <c r="J70" s="27"/>
      <c r="K70" s="28"/>
      <c r="L70" s="28"/>
      <c r="M70" s="28"/>
      <c r="N70" s="28"/>
      <c r="O70" s="28"/>
      <c r="P70" s="28"/>
      <c r="Q70" s="28"/>
      <c r="R70" s="28"/>
      <c r="S70" s="28"/>
      <c r="T70" s="28"/>
      <c r="U70" s="28"/>
      <c r="V70" s="28"/>
      <c r="W70" s="28"/>
      <c r="X70" s="28"/>
      <c r="Y70" s="28"/>
    </row>
    <row r="71" spans="3:25" ht="15" customHeight="1">
      <c r="C71" s="26"/>
      <c r="D71" s="26"/>
      <c r="E71" s="26"/>
      <c r="F71" s="26"/>
      <c r="G71" s="27"/>
      <c r="H71" s="27"/>
      <c r="I71" s="27"/>
      <c r="J71" s="27"/>
      <c r="K71" s="28"/>
      <c r="L71" s="28"/>
      <c r="M71" s="28"/>
      <c r="N71" s="28"/>
      <c r="O71" s="28"/>
      <c r="P71" s="28"/>
      <c r="Q71" s="28"/>
      <c r="R71" s="28"/>
      <c r="S71" s="28"/>
      <c r="T71" s="28"/>
      <c r="U71" s="28"/>
      <c r="V71" s="28"/>
      <c r="W71" s="28"/>
      <c r="X71" s="28"/>
      <c r="Y71" s="28"/>
    </row>
  </sheetData>
  <autoFilter ref="S6:Y21">
    <filterColumn colId="0" showButton="0"/>
    <filterColumn colId="1" showButton="0"/>
    <filterColumn colId="2" showButton="0"/>
    <filterColumn colId="3" showButton="0"/>
    <filterColumn colId="4" showButton="0"/>
    <filterColumn colId="5" showButton="0"/>
  </autoFilter>
  <mergeCells count="155">
    <mergeCell ref="K56:N56"/>
    <mergeCell ref="K57:N57"/>
    <mergeCell ref="M16:N16"/>
    <mergeCell ref="M17:N17"/>
    <mergeCell ref="M18:N18"/>
    <mergeCell ref="M19:N19"/>
    <mergeCell ref="C20:F20"/>
    <mergeCell ref="C17:F17"/>
    <mergeCell ref="C18:F18"/>
    <mergeCell ref="C16:F16"/>
    <mergeCell ref="M20:N20"/>
    <mergeCell ref="O5:R5"/>
    <mergeCell ref="S5:Y5"/>
    <mergeCell ref="S11:Y11"/>
    <mergeCell ref="S12:Y12"/>
    <mergeCell ref="C56:F56"/>
    <mergeCell ref="G56:J56"/>
    <mergeCell ref="G8:J8"/>
    <mergeCell ref="M5:N5"/>
    <mergeCell ref="C8:F8"/>
    <mergeCell ref="C6:F6"/>
    <mergeCell ref="C5:F5"/>
    <mergeCell ref="K5:L5"/>
    <mergeCell ref="G5:J5"/>
    <mergeCell ref="G6:J6"/>
    <mergeCell ref="G7:J7"/>
    <mergeCell ref="K7:L7"/>
    <mergeCell ref="K8:L8"/>
    <mergeCell ref="K9:L9"/>
    <mergeCell ref="K10:L10"/>
    <mergeCell ref="C19:F19"/>
    <mergeCell ref="M15:N15"/>
    <mergeCell ref="C9:F9"/>
    <mergeCell ref="C10:F10"/>
    <mergeCell ref="C7:F7"/>
    <mergeCell ref="S15:Y15"/>
    <mergeCell ref="L40:M40"/>
    <mergeCell ref="K20:L20"/>
    <mergeCell ref="G15:J15"/>
    <mergeCell ref="G16:J16"/>
    <mergeCell ref="G17:J17"/>
    <mergeCell ref="G18:J18"/>
    <mergeCell ref="G19:J19"/>
    <mergeCell ref="C22:Y24"/>
    <mergeCell ref="C33:I33"/>
    <mergeCell ref="C34:I34"/>
    <mergeCell ref="L37:M37"/>
    <mergeCell ref="L39:M39"/>
    <mergeCell ref="K18:L18"/>
    <mergeCell ref="S28:U28"/>
    <mergeCell ref="O17:R17"/>
    <mergeCell ref="O20:R20"/>
    <mergeCell ref="S20:Y20"/>
    <mergeCell ref="S21:Y21"/>
    <mergeCell ref="O19:R19"/>
    <mergeCell ref="K19:L19"/>
    <mergeCell ref="C15:F15"/>
    <mergeCell ref="K17:L17"/>
    <mergeCell ref="O12:R12"/>
    <mergeCell ref="G12:J12"/>
    <mergeCell ref="G11:J11"/>
    <mergeCell ref="M12:N12"/>
    <mergeCell ref="O18:R18"/>
    <mergeCell ref="K14:L14"/>
    <mergeCell ref="K15:L15"/>
    <mergeCell ref="O11:R11"/>
    <mergeCell ref="G13:J13"/>
    <mergeCell ref="M13:N13"/>
    <mergeCell ref="K11:L11"/>
    <mergeCell ref="K12:L12"/>
    <mergeCell ref="M14:N14"/>
    <mergeCell ref="G14:J14"/>
    <mergeCell ref="K13:L13"/>
    <mergeCell ref="M8:N8"/>
    <mergeCell ref="M7:N7"/>
    <mergeCell ref="O13:R13"/>
    <mergeCell ref="O14:R14"/>
    <mergeCell ref="O15:R15"/>
    <mergeCell ref="O16:R16"/>
    <mergeCell ref="M6:N6"/>
    <mergeCell ref="M11:N11"/>
    <mergeCell ref="C11:F11"/>
    <mergeCell ref="C12:F12"/>
    <mergeCell ref="K16:L16"/>
    <mergeCell ref="G10:J10"/>
    <mergeCell ref="G9:J9"/>
    <mergeCell ref="M10:N10"/>
    <mergeCell ref="C13:F13"/>
    <mergeCell ref="C14:F14"/>
    <mergeCell ref="C66:X69"/>
    <mergeCell ref="S13:Y13"/>
    <mergeCell ref="S14:Y14"/>
    <mergeCell ref="O6:R6"/>
    <mergeCell ref="S6:Y6"/>
    <mergeCell ref="S7:Y7"/>
    <mergeCell ref="S8:Y8"/>
    <mergeCell ref="S9:Y9"/>
    <mergeCell ref="S10:Y10"/>
    <mergeCell ref="M9:N9"/>
    <mergeCell ref="K6:L6"/>
    <mergeCell ref="O9:R9"/>
    <mergeCell ref="O10:R10"/>
    <mergeCell ref="I28:K28"/>
    <mergeCell ref="I29:K29"/>
    <mergeCell ref="B44:Y45"/>
    <mergeCell ref="G20:J20"/>
    <mergeCell ref="L38:M38"/>
    <mergeCell ref="S16:Y16"/>
    <mergeCell ref="S17:Y17"/>
    <mergeCell ref="S18:Y18"/>
    <mergeCell ref="S19:Y19"/>
    <mergeCell ref="O8:R8"/>
    <mergeCell ref="O7:R7"/>
    <mergeCell ref="C36:F36"/>
    <mergeCell ref="C28:D29"/>
    <mergeCell ref="E28:G28"/>
    <mergeCell ref="E29:G29"/>
    <mergeCell ref="M28:N28"/>
    <mergeCell ref="P28:Q28"/>
    <mergeCell ref="L32:M32"/>
    <mergeCell ref="C21:F21"/>
    <mergeCell ref="G21:J21"/>
    <mergeCell ref="K21:L21"/>
    <mergeCell ref="M21:N21"/>
    <mergeCell ref="O21:R21"/>
    <mergeCell ref="J32:K32"/>
    <mergeCell ref="J33:K33"/>
    <mergeCell ref="J34:K34"/>
    <mergeCell ref="L33:M33"/>
    <mergeCell ref="L34:M34"/>
    <mergeCell ref="C32:I32"/>
    <mergeCell ref="L43:M43"/>
    <mergeCell ref="L41:M41"/>
    <mergeCell ref="O56:R56"/>
    <mergeCell ref="S56:Y56"/>
    <mergeCell ref="C57:F57"/>
    <mergeCell ref="G57:J57"/>
    <mergeCell ref="O57:R57"/>
    <mergeCell ref="S57:Y57"/>
    <mergeCell ref="C60:F60"/>
    <mergeCell ref="G60:J60"/>
    <mergeCell ref="O60:R60"/>
    <mergeCell ref="S60:Y60"/>
    <mergeCell ref="C58:F58"/>
    <mergeCell ref="G58:J58"/>
    <mergeCell ref="O58:R58"/>
    <mergeCell ref="S58:Y58"/>
    <mergeCell ref="C59:F59"/>
    <mergeCell ref="G59:J59"/>
    <mergeCell ref="O59:R59"/>
    <mergeCell ref="K58:N58"/>
    <mergeCell ref="K59:N59"/>
    <mergeCell ref="K60:N60"/>
    <mergeCell ref="L42:M42"/>
    <mergeCell ref="S59:Y59"/>
  </mergeCells>
  <phoneticPr fontId="2"/>
  <dataValidations count="7">
    <dataValidation imeMode="hiragana" allowBlank="1" showInputMessage="1" showErrorMessage="1" sqref="C5:C21 C56:C71 O21 G21"/>
    <dataValidation type="list" allowBlank="1" showInputMessage="1" showErrorMessage="1" sqref="M61:N71 M6:M21 N6:N20">
      <formula1>"M,F"</formula1>
    </dataValidation>
    <dataValidation type="list" allowBlank="1" showInputMessage="1" showErrorMessage="1" sqref="O61:R71 O6:R20">
      <formula1>"試験進行中,試験終了,試験中止"</formula1>
    </dataValidation>
    <dataValidation type="list" allowBlank="1" showInputMessage="1" showErrorMessage="1" sqref="S61:S71">
      <formula1>"有害事象,同意撤回,プロトコルからの重大な逸脱,追跡不能,,試験全体の中止,その他"</formula1>
    </dataValidation>
    <dataValidation type="list" allowBlank="1" showInputMessage="1" showErrorMessage="1" sqref="S57:Y60">
      <formula1>"適格,不適格"</formula1>
    </dataValidation>
    <dataValidation type="list" allowBlank="1" showInputMessage="1" showErrorMessage="1" sqref="K57:N60">
      <formula1>"適格基準に違反,除外基準に抵触,その他"</formula1>
    </dataValidation>
    <dataValidation type="list" allowBlank="1" showInputMessage="1" showErrorMessage="1" sqref="S6:Y21">
      <formula1>$C$37:$C$43</formula1>
    </dataValidation>
  </dataValidations>
  <pageMargins left="0.23622047244094491" right="0.23622047244094491" top="0.74803149606299213" bottom="0.74803149606299213" header="0.31496062992125984" footer="0.31496062992125984"/>
  <pageSetup paperSize="9" orientation="portrait" r:id="rId1"/>
  <headerFooter>
    <oddHeader>&amp;R第X回中央モニタリング報告書　
作成日　YYYY/MM/DD</oddHead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4"/>
  <sheetViews>
    <sheetView view="pageLayout" workbookViewId="0"/>
  </sheetViews>
  <sheetFormatPr defaultColWidth="3.875" defaultRowHeight="15" customHeight="1"/>
  <cols>
    <col min="1" max="8" width="3.875" style="1"/>
    <col min="9" max="9" width="3.375" style="1" customWidth="1"/>
    <col min="10" max="10" width="3.875" style="1" hidden="1" customWidth="1"/>
    <col min="11" max="16384" width="3.875" style="1"/>
  </cols>
  <sheetData>
    <row r="1" spans="2:26" ht="15" customHeight="1">
      <c r="B1" s="17" t="s">
        <v>246</v>
      </c>
      <c r="C1" s="4"/>
      <c r="D1" s="4"/>
      <c r="E1" s="4"/>
      <c r="F1" s="4"/>
      <c r="G1" s="4"/>
      <c r="H1" s="4"/>
      <c r="I1" s="4"/>
      <c r="J1" s="4"/>
    </row>
    <row r="3" spans="2:26" ht="15" customHeight="1">
      <c r="C3" s="4" t="s">
        <v>122</v>
      </c>
      <c r="D3" s="4"/>
      <c r="E3" s="4"/>
      <c r="F3" s="4"/>
      <c r="G3" s="4"/>
      <c r="H3" s="11"/>
      <c r="I3" s="11"/>
      <c r="J3" s="11"/>
      <c r="K3" s="11"/>
      <c r="L3" s="11"/>
      <c r="M3" s="11"/>
      <c r="N3" s="11"/>
      <c r="O3" s="11"/>
    </row>
    <row r="5" spans="2:26" ht="15" customHeight="1">
      <c r="C5" s="305" t="s">
        <v>7</v>
      </c>
      <c r="D5" s="305"/>
      <c r="E5" s="307" t="s">
        <v>8</v>
      </c>
      <c r="F5" s="307"/>
      <c r="G5" s="307"/>
      <c r="H5" s="307"/>
      <c r="I5" s="307"/>
      <c r="J5" s="307"/>
      <c r="K5" s="308" t="s">
        <v>209</v>
      </c>
      <c r="L5" s="309"/>
      <c r="M5" s="305" t="s">
        <v>9</v>
      </c>
      <c r="N5" s="305"/>
      <c r="O5" s="305" t="s">
        <v>10</v>
      </c>
      <c r="P5" s="305"/>
      <c r="Q5" s="306" t="s">
        <v>11</v>
      </c>
      <c r="R5" s="306"/>
      <c r="S5" s="306"/>
      <c r="T5" s="306"/>
      <c r="U5" s="306"/>
      <c r="V5" s="306"/>
      <c r="W5" s="306"/>
      <c r="X5" s="306"/>
    </row>
    <row r="6" spans="2:26" ht="15" customHeight="1">
      <c r="C6" s="305"/>
      <c r="D6" s="305"/>
      <c r="E6" s="307"/>
      <c r="F6" s="307"/>
      <c r="G6" s="307"/>
      <c r="H6" s="307"/>
      <c r="I6" s="307"/>
      <c r="J6" s="307"/>
      <c r="K6" s="310"/>
      <c r="L6" s="311"/>
      <c r="M6" s="305"/>
      <c r="N6" s="305"/>
      <c r="O6" s="305"/>
      <c r="P6" s="305"/>
      <c r="Q6" s="306" t="s">
        <v>12</v>
      </c>
      <c r="R6" s="306"/>
      <c r="S6" s="306" t="s">
        <v>13</v>
      </c>
      <c r="T6" s="306"/>
      <c r="U6" s="306" t="s">
        <v>14</v>
      </c>
      <c r="V6" s="306"/>
      <c r="W6" s="306" t="s">
        <v>15</v>
      </c>
      <c r="X6" s="306"/>
    </row>
    <row r="7" spans="2:26" ht="15" customHeight="1">
      <c r="C7" s="313" t="s">
        <v>156</v>
      </c>
      <c r="D7" s="313"/>
      <c r="E7" s="314" t="s">
        <v>210</v>
      </c>
      <c r="F7" s="315"/>
      <c r="G7" s="315"/>
      <c r="H7" s="315"/>
      <c r="I7" s="315"/>
      <c r="J7" s="50"/>
      <c r="K7" s="312">
        <f>'1. 進捗状況・施設情報'!Q60:Q60</f>
        <v>9</v>
      </c>
      <c r="L7" s="312"/>
      <c r="M7" s="295" t="s">
        <v>211</v>
      </c>
      <c r="N7" s="295"/>
      <c r="O7" s="295" t="s">
        <v>213</v>
      </c>
      <c r="P7" s="295"/>
      <c r="Q7" s="295" t="s">
        <v>206</v>
      </c>
      <c r="R7" s="295"/>
      <c r="S7" s="295" t="s">
        <v>207</v>
      </c>
      <c r="T7" s="295"/>
      <c r="U7" s="295" t="s">
        <v>205</v>
      </c>
      <c r="V7" s="295"/>
      <c r="W7" s="295" t="s">
        <v>205</v>
      </c>
      <c r="X7" s="295"/>
    </row>
    <row r="8" spans="2:26" ht="15" customHeight="1">
      <c r="C8" s="313" t="s">
        <v>157</v>
      </c>
      <c r="D8" s="313"/>
      <c r="E8" s="314" t="s">
        <v>138</v>
      </c>
      <c r="F8" s="315"/>
      <c r="G8" s="315"/>
      <c r="H8" s="315"/>
      <c r="I8" s="315"/>
      <c r="J8" s="50"/>
      <c r="K8" s="312">
        <f>'1. 進捗状況・施設情報'!Q61:Q61</f>
        <v>7</v>
      </c>
      <c r="L8" s="312"/>
      <c r="M8" s="295" t="s">
        <v>212</v>
      </c>
      <c r="N8" s="295"/>
      <c r="O8" s="295" t="s">
        <v>213</v>
      </c>
      <c r="P8" s="295"/>
      <c r="Q8" s="295" t="s">
        <v>205</v>
      </c>
      <c r="R8" s="295"/>
      <c r="S8" s="295" t="s">
        <v>207</v>
      </c>
      <c r="T8" s="295"/>
      <c r="U8" s="295" t="s">
        <v>205</v>
      </c>
      <c r="V8" s="295"/>
      <c r="W8" s="295" t="s">
        <v>205</v>
      </c>
      <c r="X8" s="295"/>
    </row>
    <row r="9" spans="2:26" ht="15" customHeight="1">
      <c r="C9" s="313" t="s">
        <v>158</v>
      </c>
      <c r="D9" s="313"/>
      <c r="E9" s="314" t="s">
        <v>139</v>
      </c>
      <c r="F9" s="315"/>
      <c r="G9" s="315"/>
      <c r="H9" s="315"/>
      <c r="I9" s="315"/>
      <c r="J9" s="50"/>
      <c r="K9" s="312">
        <f>'1. 進捗状況・施設情報'!Q62:Q62</f>
        <v>8</v>
      </c>
      <c r="L9" s="312"/>
      <c r="M9" s="295" t="s">
        <v>211</v>
      </c>
      <c r="N9" s="295"/>
      <c r="O9" s="295" t="s">
        <v>215</v>
      </c>
      <c r="P9" s="295"/>
      <c r="Q9" s="295" t="s">
        <v>205</v>
      </c>
      <c r="R9" s="295"/>
      <c r="S9" s="295" t="s">
        <v>207</v>
      </c>
      <c r="T9" s="295"/>
      <c r="U9" s="295" t="s">
        <v>205</v>
      </c>
      <c r="V9" s="295"/>
      <c r="W9" s="295" t="s">
        <v>205</v>
      </c>
      <c r="X9" s="295"/>
    </row>
    <row r="10" spans="2:26" ht="15" customHeight="1">
      <c r="C10" s="313" t="s">
        <v>159</v>
      </c>
      <c r="D10" s="313"/>
      <c r="E10" s="314" t="s">
        <v>141</v>
      </c>
      <c r="F10" s="315"/>
      <c r="G10" s="315"/>
      <c r="H10" s="315"/>
      <c r="I10" s="315"/>
      <c r="J10" s="50"/>
      <c r="K10" s="312">
        <f>'1. 進捗状況・施設情報'!Q63:Q63</f>
        <v>2</v>
      </c>
      <c r="L10" s="312"/>
      <c r="M10" s="295" t="s">
        <v>214</v>
      </c>
      <c r="N10" s="295"/>
      <c r="O10" s="295" t="s">
        <v>211</v>
      </c>
      <c r="P10" s="295"/>
      <c r="Q10" s="295" t="s">
        <v>205</v>
      </c>
      <c r="R10" s="295"/>
      <c r="S10" s="295" t="s">
        <v>207</v>
      </c>
      <c r="T10" s="295"/>
      <c r="U10" s="295" t="s">
        <v>205</v>
      </c>
      <c r="V10" s="295"/>
      <c r="W10" s="295" t="s">
        <v>205</v>
      </c>
      <c r="X10" s="295"/>
    </row>
    <row r="11" spans="2:26" ht="15" customHeight="1">
      <c r="C11" s="313" t="s">
        <v>160</v>
      </c>
      <c r="D11" s="313"/>
      <c r="E11" s="314" t="s">
        <v>190</v>
      </c>
      <c r="F11" s="315"/>
      <c r="G11" s="315"/>
      <c r="H11" s="315"/>
      <c r="I11" s="315"/>
      <c r="J11" s="50"/>
      <c r="K11" s="312">
        <f>'1. 進捗状況・施設情報'!Q64:Q64</f>
        <v>4</v>
      </c>
      <c r="L11" s="312"/>
      <c r="M11" s="295" t="s">
        <v>213</v>
      </c>
      <c r="N11" s="295"/>
      <c r="O11" s="295" t="s">
        <v>213</v>
      </c>
      <c r="P11" s="295"/>
      <c r="Q11" s="295" t="s">
        <v>205</v>
      </c>
      <c r="R11" s="295"/>
      <c r="S11" s="295" t="s">
        <v>207</v>
      </c>
      <c r="T11" s="295"/>
      <c r="U11" s="295" t="s">
        <v>205</v>
      </c>
      <c r="V11" s="295"/>
      <c r="W11" s="295" t="s">
        <v>205</v>
      </c>
      <c r="X11" s="295"/>
    </row>
    <row r="12" spans="2:26" ht="15" customHeight="1">
      <c r="C12" s="55" t="s">
        <v>247</v>
      </c>
    </row>
    <row r="14" spans="2:26" ht="15" customHeight="1">
      <c r="C14" s="8" t="s">
        <v>219</v>
      </c>
      <c r="D14" s="8"/>
      <c r="E14" s="8"/>
      <c r="F14" s="8"/>
      <c r="G14" s="8"/>
      <c r="H14" s="8"/>
      <c r="I14" s="8"/>
      <c r="J14" s="8"/>
      <c r="K14" s="8"/>
      <c r="L14" s="8"/>
      <c r="M14" s="8"/>
      <c r="N14" s="8"/>
      <c r="O14" s="8"/>
      <c r="P14" s="8"/>
    </row>
    <row r="16" spans="2:26" ht="15" customHeight="1">
      <c r="C16" s="308" t="s">
        <v>7</v>
      </c>
      <c r="D16" s="309"/>
      <c r="E16" s="307" t="s">
        <v>8</v>
      </c>
      <c r="F16" s="307"/>
      <c r="G16" s="307"/>
      <c r="H16" s="307"/>
      <c r="I16" s="307"/>
      <c r="J16" s="307"/>
      <c r="K16" s="318" t="s">
        <v>176</v>
      </c>
      <c r="L16" s="319"/>
      <c r="M16" s="308" t="s">
        <v>216</v>
      </c>
      <c r="N16" s="309"/>
      <c r="O16" s="305" t="s">
        <v>217</v>
      </c>
      <c r="P16" s="317"/>
      <c r="Q16" s="305" t="s">
        <v>218</v>
      </c>
      <c r="R16" s="317"/>
      <c r="S16" s="267" t="s">
        <v>200</v>
      </c>
      <c r="T16" s="306"/>
      <c r="U16" s="306"/>
      <c r="V16" s="306"/>
      <c r="W16" s="306"/>
      <c r="X16" s="306"/>
      <c r="Y16" s="306"/>
      <c r="Z16" s="306"/>
    </row>
    <row r="17" spans="2:26" ht="15" customHeight="1">
      <c r="C17" s="310"/>
      <c r="D17" s="311"/>
      <c r="E17" s="307"/>
      <c r="F17" s="307"/>
      <c r="G17" s="307"/>
      <c r="H17" s="307"/>
      <c r="I17" s="307"/>
      <c r="J17" s="307"/>
      <c r="K17" s="320"/>
      <c r="L17" s="321"/>
      <c r="M17" s="310"/>
      <c r="N17" s="311"/>
      <c r="O17" s="317"/>
      <c r="P17" s="317"/>
      <c r="Q17" s="317"/>
      <c r="R17" s="317"/>
      <c r="S17" s="306" t="s">
        <v>12</v>
      </c>
      <c r="T17" s="306"/>
      <c r="U17" s="306" t="s">
        <v>13</v>
      </c>
      <c r="V17" s="306"/>
      <c r="W17" s="306" t="s">
        <v>14</v>
      </c>
      <c r="X17" s="306"/>
      <c r="Y17" s="306" t="s">
        <v>15</v>
      </c>
      <c r="Z17" s="306"/>
    </row>
    <row r="18" spans="2:26" ht="15" customHeight="1">
      <c r="C18" s="316" t="s">
        <v>156</v>
      </c>
      <c r="D18" s="316"/>
      <c r="E18" s="324" t="s">
        <v>210</v>
      </c>
      <c r="F18" s="325"/>
      <c r="G18" s="325"/>
      <c r="H18" s="325"/>
      <c r="I18" s="325"/>
      <c r="J18" s="49"/>
      <c r="K18" s="322">
        <f>'1. 進捗状況・施設情報'!Q60:Q60</f>
        <v>9</v>
      </c>
      <c r="L18" s="323"/>
      <c r="M18" s="295" t="s">
        <v>205</v>
      </c>
      <c r="N18" s="295"/>
      <c r="O18" s="295" t="s">
        <v>205</v>
      </c>
      <c r="P18" s="295"/>
      <c r="Q18" s="295" t="s">
        <v>205</v>
      </c>
      <c r="R18" s="295"/>
      <c r="S18" s="295" t="s">
        <v>206</v>
      </c>
      <c r="T18" s="295"/>
      <c r="U18" s="295" t="s">
        <v>207</v>
      </c>
      <c r="V18" s="295"/>
      <c r="W18" s="295" t="s">
        <v>205</v>
      </c>
      <c r="X18" s="295"/>
      <c r="Y18" s="295" t="s">
        <v>205</v>
      </c>
      <c r="Z18" s="295"/>
    </row>
    <row r="19" spans="2:26" ht="15" customHeight="1">
      <c r="C19" s="316" t="s">
        <v>157</v>
      </c>
      <c r="D19" s="316"/>
      <c r="E19" s="324" t="s">
        <v>138</v>
      </c>
      <c r="F19" s="325"/>
      <c r="G19" s="325"/>
      <c r="H19" s="325"/>
      <c r="I19" s="325"/>
      <c r="J19" s="49"/>
      <c r="K19" s="322">
        <f>'1. 進捗状況・施設情報'!Q61:Q61</f>
        <v>7</v>
      </c>
      <c r="L19" s="323"/>
      <c r="M19" s="295" t="s">
        <v>205</v>
      </c>
      <c r="N19" s="295"/>
      <c r="O19" s="295" t="s">
        <v>205</v>
      </c>
      <c r="P19" s="295"/>
      <c r="Q19" s="295" t="s">
        <v>205</v>
      </c>
      <c r="R19" s="295"/>
      <c r="S19" s="295" t="s">
        <v>205</v>
      </c>
      <c r="T19" s="295"/>
      <c r="U19" s="295" t="s">
        <v>207</v>
      </c>
      <c r="V19" s="295"/>
      <c r="W19" s="295" t="s">
        <v>205</v>
      </c>
      <c r="X19" s="295"/>
      <c r="Y19" s="295" t="s">
        <v>205</v>
      </c>
      <c r="Z19" s="295"/>
    </row>
    <row r="20" spans="2:26" ht="15" customHeight="1">
      <c r="C20" s="316" t="s">
        <v>158</v>
      </c>
      <c r="D20" s="316"/>
      <c r="E20" s="324" t="s">
        <v>139</v>
      </c>
      <c r="F20" s="325"/>
      <c r="G20" s="325"/>
      <c r="H20" s="325"/>
      <c r="I20" s="325"/>
      <c r="J20" s="49"/>
      <c r="K20" s="322">
        <f>'1. 進捗状況・施設情報'!Q62:Q62</f>
        <v>8</v>
      </c>
      <c r="L20" s="323"/>
      <c r="M20" s="295" t="s">
        <v>205</v>
      </c>
      <c r="N20" s="295"/>
      <c r="O20" s="295" t="s">
        <v>205</v>
      </c>
      <c r="P20" s="295"/>
      <c r="Q20" s="295" t="s">
        <v>205</v>
      </c>
      <c r="R20" s="295"/>
      <c r="S20" s="295" t="s">
        <v>205</v>
      </c>
      <c r="T20" s="295"/>
      <c r="U20" s="295" t="s">
        <v>207</v>
      </c>
      <c r="V20" s="295"/>
      <c r="W20" s="295" t="s">
        <v>205</v>
      </c>
      <c r="X20" s="295"/>
      <c r="Y20" s="295" t="s">
        <v>205</v>
      </c>
      <c r="Z20" s="295"/>
    </row>
    <row r="21" spans="2:26" ht="15" customHeight="1">
      <c r="C21" s="316" t="s">
        <v>159</v>
      </c>
      <c r="D21" s="316"/>
      <c r="E21" s="324" t="s">
        <v>141</v>
      </c>
      <c r="F21" s="325"/>
      <c r="G21" s="325"/>
      <c r="H21" s="325"/>
      <c r="I21" s="325"/>
      <c r="J21" s="49"/>
      <c r="K21" s="322">
        <f>'1. 進捗状況・施設情報'!Q63:Q63</f>
        <v>2</v>
      </c>
      <c r="L21" s="323"/>
      <c r="M21" s="295" t="s">
        <v>205</v>
      </c>
      <c r="N21" s="295"/>
      <c r="O21" s="295" t="s">
        <v>205</v>
      </c>
      <c r="P21" s="295"/>
      <c r="Q21" s="295" t="s">
        <v>205</v>
      </c>
      <c r="R21" s="295"/>
      <c r="S21" s="295" t="s">
        <v>205</v>
      </c>
      <c r="T21" s="295"/>
      <c r="U21" s="295" t="s">
        <v>207</v>
      </c>
      <c r="V21" s="295"/>
      <c r="W21" s="295" t="s">
        <v>205</v>
      </c>
      <c r="X21" s="295"/>
      <c r="Y21" s="295" t="s">
        <v>205</v>
      </c>
      <c r="Z21" s="295"/>
    </row>
    <row r="22" spans="2:26" ht="15" customHeight="1">
      <c r="C22" s="316" t="s">
        <v>160</v>
      </c>
      <c r="D22" s="316"/>
      <c r="E22" s="324" t="s">
        <v>190</v>
      </c>
      <c r="F22" s="325"/>
      <c r="G22" s="325"/>
      <c r="H22" s="325"/>
      <c r="I22" s="325"/>
      <c r="J22" s="49"/>
      <c r="K22" s="322">
        <f>'1. 進捗状況・施設情報'!Q64:Q64</f>
        <v>4</v>
      </c>
      <c r="L22" s="323"/>
      <c r="M22" s="295" t="s">
        <v>205</v>
      </c>
      <c r="N22" s="295"/>
      <c r="O22" s="295" t="s">
        <v>205</v>
      </c>
      <c r="P22" s="295"/>
      <c r="Q22" s="295" t="s">
        <v>205</v>
      </c>
      <c r="R22" s="295"/>
      <c r="S22" s="295" t="s">
        <v>205</v>
      </c>
      <c r="T22" s="295"/>
      <c r="U22" s="295" t="s">
        <v>207</v>
      </c>
      <c r="V22" s="295"/>
      <c r="W22" s="295" t="s">
        <v>205</v>
      </c>
      <c r="X22" s="295"/>
      <c r="Y22" s="295" t="s">
        <v>205</v>
      </c>
      <c r="Z22" s="295"/>
    </row>
    <row r="23" spans="2:26" ht="15" customHeight="1">
      <c r="C23" s="56"/>
    </row>
    <row r="24" spans="2:26" ht="15" customHeight="1">
      <c r="B24" s="22"/>
    </row>
    <row r="25" spans="2:26" ht="15" customHeight="1">
      <c r="C25" s="4" t="s">
        <v>142</v>
      </c>
    </row>
    <row r="26" spans="2:26" ht="15" customHeight="1" thickBot="1"/>
    <row r="27" spans="2:26" ht="15" customHeight="1">
      <c r="C27" s="296" t="s">
        <v>208</v>
      </c>
      <c r="D27" s="297"/>
      <c r="E27" s="297"/>
      <c r="F27" s="297"/>
      <c r="G27" s="297"/>
      <c r="H27" s="297"/>
      <c r="I27" s="297"/>
      <c r="J27" s="297"/>
      <c r="K27" s="297"/>
      <c r="L27" s="297"/>
      <c r="M27" s="297"/>
      <c r="N27" s="297"/>
      <c r="O27" s="297"/>
      <c r="P27" s="297"/>
      <c r="Q27" s="297"/>
      <c r="R27" s="297"/>
      <c r="S27" s="297"/>
      <c r="T27" s="297"/>
      <c r="U27" s="297"/>
      <c r="V27" s="297"/>
      <c r="W27" s="297"/>
      <c r="X27" s="298"/>
    </row>
    <row r="28" spans="2:26" ht="15" customHeight="1">
      <c r="C28" s="299"/>
      <c r="D28" s="300"/>
      <c r="E28" s="300"/>
      <c r="F28" s="300"/>
      <c r="G28" s="300"/>
      <c r="H28" s="300"/>
      <c r="I28" s="300"/>
      <c r="J28" s="300"/>
      <c r="K28" s="300"/>
      <c r="L28" s="300"/>
      <c r="M28" s="300"/>
      <c r="N28" s="300"/>
      <c r="O28" s="300"/>
      <c r="P28" s="300"/>
      <c r="Q28" s="300"/>
      <c r="R28" s="300"/>
      <c r="S28" s="300"/>
      <c r="T28" s="300"/>
      <c r="U28" s="300"/>
      <c r="V28" s="300"/>
      <c r="W28" s="300"/>
      <c r="X28" s="301"/>
    </row>
    <row r="29" spans="2:26" ht="15" customHeight="1">
      <c r="C29" s="299"/>
      <c r="D29" s="300"/>
      <c r="E29" s="300"/>
      <c r="F29" s="300"/>
      <c r="G29" s="300"/>
      <c r="H29" s="300"/>
      <c r="I29" s="300"/>
      <c r="J29" s="300"/>
      <c r="K29" s="300"/>
      <c r="L29" s="300"/>
      <c r="M29" s="300"/>
      <c r="N29" s="300"/>
      <c r="O29" s="300"/>
      <c r="P29" s="300"/>
      <c r="Q29" s="300"/>
      <c r="R29" s="300"/>
      <c r="S29" s="300"/>
      <c r="T29" s="300"/>
      <c r="U29" s="300"/>
      <c r="V29" s="300"/>
      <c r="W29" s="300"/>
      <c r="X29" s="301"/>
    </row>
    <row r="30" spans="2:26" ht="15" customHeight="1" thickBot="1">
      <c r="C30" s="302"/>
      <c r="D30" s="303"/>
      <c r="E30" s="303"/>
      <c r="F30" s="303"/>
      <c r="G30" s="303"/>
      <c r="H30" s="303"/>
      <c r="I30" s="303"/>
      <c r="J30" s="303"/>
      <c r="K30" s="303"/>
      <c r="L30" s="303"/>
      <c r="M30" s="303"/>
      <c r="N30" s="303"/>
      <c r="O30" s="303"/>
      <c r="P30" s="303"/>
      <c r="Q30" s="303"/>
      <c r="R30" s="303"/>
      <c r="S30" s="303"/>
      <c r="T30" s="303"/>
      <c r="U30" s="303"/>
      <c r="V30" s="303"/>
      <c r="W30" s="303"/>
      <c r="X30" s="304"/>
    </row>
    <row r="32" spans="2:26" ht="15" customHeight="1">
      <c r="C32" s="66" t="s">
        <v>273</v>
      </c>
      <c r="D32" s="67"/>
      <c r="E32" s="67"/>
      <c r="F32" s="67"/>
      <c r="G32" s="67"/>
      <c r="H32" s="67"/>
      <c r="I32" s="67"/>
      <c r="J32" s="67"/>
      <c r="K32" s="67"/>
      <c r="L32" s="67"/>
      <c r="M32" s="67"/>
      <c r="N32" s="67"/>
      <c r="O32" s="67"/>
      <c r="P32" s="67"/>
      <c r="Q32" s="67"/>
      <c r="R32" s="67"/>
      <c r="S32" s="67"/>
      <c r="T32" s="67"/>
      <c r="U32" s="67"/>
      <c r="V32" s="67"/>
      <c r="W32" s="67"/>
      <c r="X32" s="67"/>
      <c r="Y32" s="67"/>
      <c r="Z32" s="67"/>
    </row>
    <row r="33" spans="3:26" ht="15" customHeight="1">
      <c r="C33" s="55" t="s">
        <v>248</v>
      </c>
      <c r="D33" s="67"/>
      <c r="E33" s="67"/>
      <c r="F33" s="67"/>
      <c r="G33" s="67"/>
      <c r="H33" s="67"/>
      <c r="I33" s="67"/>
      <c r="J33" s="67"/>
      <c r="K33" s="67"/>
      <c r="L33" s="67"/>
      <c r="M33" s="67"/>
      <c r="N33" s="67"/>
      <c r="O33" s="67"/>
      <c r="P33" s="67"/>
      <c r="Q33" s="67"/>
      <c r="R33" s="67"/>
      <c r="S33" s="67"/>
      <c r="T33" s="67"/>
      <c r="U33" s="67"/>
      <c r="V33" s="67"/>
      <c r="W33" s="67"/>
      <c r="X33" s="67"/>
      <c r="Y33" s="67"/>
      <c r="Z33" s="67"/>
    </row>
    <row r="34" spans="3:26" ht="15" customHeight="1">
      <c r="C34" s="55" t="s">
        <v>249</v>
      </c>
      <c r="D34" s="67"/>
      <c r="E34" s="67"/>
      <c r="F34" s="67"/>
      <c r="G34" s="67"/>
      <c r="H34" s="67"/>
      <c r="I34" s="67"/>
      <c r="J34" s="67"/>
      <c r="K34" s="67"/>
      <c r="L34" s="67"/>
      <c r="M34" s="67"/>
      <c r="N34" s="67"/>
      <c r="O34" s="67"/>
      <c r="P34" s="67"/>
      <c r="Q34" s="67"/>
      <c r="R34" s="67"/>
      <c r="S34" s="67"/>
      <c r="T34" s="67"/>
      <c r="U34" s="67"/>
      <c r="V34" s="67"/>
      <c r="W34" s="67"/>
      <c r="X34" s="67"/>
      <c r="Y34" s="67"/>
      <c r="Z34" s="67"/>
    </row>
  </sheetData>
  <mergeCells count="117">
    <mergeCell ref="C22:D22"/>
    <mergeCell ref="M22:N22"/>
    <mergeCell ref="O22:P22"/>
    <mergeCell ref="Q22:R22"/>
    <mergeCell ref="S22:T22"/>
    <mergeCell ref="U22:V22"/>
    <mergeCell ref="W22:X22"/>
    <mergeCell ref="Y22:Z22"/>
    <mergeCell ref="K22:L22"/>
    <mergeCell ref="E22:I22"/>
    <mergeCell ref="S20:T20"/>
    <mergeCell ref="U20:V20"/>
    <mergeCell ref="W20:X20"/>
    <mergeCell ref="Y20:Z20"/>
    <mergeCell ref="K20:L20"/>
    <mergeCell ref="E20:I20"/>
    <mergeCell ref="C21:D21"/>
    <mergeCell ref="M21:N21"/>
    <mergeCell ref="O21:P21"/>
    <mergeCell ref="Q21:R21"/>
    <mergeCell ref="S21:T21"/>
    <mergeCell ref="U21:V21"/>
    <mergeCell ref="W21:X21"/>
    <mergeCell ref="Y21:Z21"/>
    <mergeCell ref="K21:L21"/>
    <mergeCell ref="E21:I21"/>
    <mergeCell ref="K16:L17"/>
    <mergeCell ref="K18:L18"/>
    <mergeCell ref="K19:L19"/>
    <mergeCell ref="E18:I18"/>
    <mergeCell ref="E19:I19"/>
    <mergeCell ref="C20:D20"/>
    <mergeCell ref="M20:N20"/>
    <mergeCell ref="O20:P20"/>
    <mergeCell ref="Q20:R20"/>
    <mergeCell ref="W18:X18"/>
    <mergeCell ref="Y18:Z18"/>
    <mergeCell ref="C19:D19"/>
    <mergeCell ref="M19:N19"/>
    <mergeCell ref="O19:P19"/>
    <mergeCell ref="Q19:R19"/>
    <mergeCell ref="S19:T19"/>
    <mergeCell ref="U19:V19"/>
    <mergeCell ref="W19:X19"/>
    <mergeCell ref="Y19:Z19"/>
    <mergeCell ref="U8:V8"/>
    <mergeCell ref="M10:N10"/>
    <mergeCell ref="O10:P10"/>
    <mergeCell ref="Q10:R10"/>
    <mergeCell ref="S10:T10"/>
    <mergeCell ref="C18:D18"/>
    <mergeCell ref="M18:N18"/>
    <mergeCell ref="O18:P18"/>
    <mergeCell ref="Q18:R18"/>
    <mergeCell ref="S18:T18"/>
    <mergeCell ref="U18:V18"/>
    <mergeCell ref="C16:D17"/>
    <mergeCell ref="E16:J17"/>
    <mergeCell ref="M16:N17"/>
    <mergeCell ref="O16:P17"/>
    <mergeCell ref="Q16:R17"/>
    <mergeCell ref="M11:N11"/>
    <mergeCell ref="O11:P11"/>
    <mergeCell ref="Q11:R11"/>
    <mergeCell ref="S16:Z16"/>
    <mergeCell ref="S17:T17"/>
    <mergeCell ref="E10:I10"/>
    <mergeCell ref="E11:I11"/>
    <mergeCell ref="U17:V17"/>
    <mergeCell ref="C11:D11"/>
    <mergeCell ref="W17:X17"/>
    <mergeCell ref="Y17:Z17"/>
    <mergeCell ref="S11:T11"/>
    <mergeCell ref="U11:V11"/>
    <mergeCell ref="W11:X11"/>
    <mergeCell ref="U10:V10"/>
    <mergeCell ref="W10:X10"/>
    <mergeCell ref="M7:N7"/>
    <mergeCell ref="O7:P7"/>
    <mergeCell ref="Q7:R7"/>
    <mergeCell ref="S7:T7"/>
    <mergeCell ref="U7:V7"/>
    <mergeCell ref="W7:X7"/>
    <mergeCell ref="M9:N9"/>
    <mergeCell ref="O9:P9"/>
    <mergeCell ref="Q9:R9"/>
    <mergeCell ref="S9:T9"/>
    <mergeCell ref="U9:V9"/>
    <mergeCell ref="W9:X9"/>
    <mergeCell ref="M8:N8"/>
    <mergeCell ref="O8:P8"/>
    <mergeCell ref="Q8:R8"/>
    <mergeCell ref="S8:T8"/>
    <mergeCell ref="W8:X8"/>
    <mergeCell ref="C27:X30"/>
    <mergeCell ref="M5:N6"/>
    <mergeCell ref="O5:P6"/>
    <mergeCell ref="Q6:R6"/>
    <mergeCell ref="S6:T6"/>
    <mergeCell ref="U6:V6"/>
    <mergeCell ref="W6:X6"/>
    <mergeCell ref="Q5:X5"/>
    <mergeCell ref="C5:D6"/>
    <mergeCell ref="E5:J6"/>
    <mergeCell ref="K5:L6"/>
    <mergeCell ref="K7:L7"/>
    <mergeCell ref="K8:L8"/>
    <mergeCell ref="K9:L9"/>
    <mergeCell ref="K10:L10"/>
    <mergeCell ref="K11:L11"/>
    <mergeCell ref="C7:D7"/>
    <mergeCell ref="C8:D8"/>
    <mergeCell ref="C9:D9"/>
    <mergeCell ref="C10:D10"/>
    <mergeCell ref="E7:I7"/>
    <mergeCell ref="E8:I8"/>
    <mergeCell ref="E9:I9"/>
  </mergeCells>
  <phoneticPr fontId="2"/>
  <pageMargins left="0.23622047244094491" right="0.23622047244094491" top="0.74803149606299213" bottom="0.74803149606299213" header="0.31496062992125984" footer="0.31496062992125984"/>
  <pageSetup paperSize="9" orientation="portrait" r:id="rId1"/>
  <headerFooter>
    <oddHeader>&amp;R第X回中央モニタリング報告書　
作成日　YYYY/MM/DD</oddHead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70"/>
  <sheetViews>
    <sheetView view="pageLayout" workbookViewId="0"/>
  </sheetViews>
  <sheetFormatPr defaultColWidth="3.875" defaultRowHeight="15" customHeight="1"/>
  <cols>
    <col min="1" max="16384" width="3.875" style="1"/>
  </cols>
  <sheetData>
    <row r="1" spans="2:26" ht="15" customHeight="1">
      <c r="B1" s="18" t="s">
        <v>60</v>
      </c>
      <c r="C1" s="8"/>
      <c r="D1" s="8"/>
      <c r="E1" s="8"/>
      <c r="I1" s="4"/>
    </row>
    <row r="2" spans="2:26" ht="15" customHeight="1">
      <c r="B2" s="8"/>
      <c r="C2" s="8"/>
      <c r="D2" s="8"/>
      <c r="E2" s="8"/>
      <c r="I2" s="4"/>
    </row>
    <row r="3" spans="2:26" ht="15" customHeight="1">
      <c r="B3" s="8"/>
      <c r="C3" s="4" t="s">
        <v>162</v>
      </c>
    </row>
    <row r="4" spans="2:26" ht="15" customHeight="1" thickBot="1">
      <c r="B4" s="8"/>
      <c r="C4" s="4"/>
    </row>
    <row r="5" spans="2:26" ht="15" customHeight="1" thickBot="1">
      <c r="B5" s="8"/>
      <c r="C5" s="158" t="s">
        <v>146</v>
      </c>
      <c r="D5" s="159"/>
      <c r="E5" s="159"/>
      <c r="F5" s="159"/>
      <c r="G5" s="159"/>
      <c r="H5" s="159"/>
      <c r="I5" s="159"/>
      <c r="J5" s="159"/>
      <c r="K5" s="360"/>
      <c r="L5" s="361">
        <v>1</v>
      </c>
      <c r="M5" s="362"/>
      <c r="N5" s="363"/>
      <c r="O5" s="364">
        <f>L5/L6</f>
        <v>3.3333333333333333E-2</v>
      </c>
      <c r="P5" s="365"/>
      <c r="Q5" s="366"/>
    </row>
    <row r="6" spans="2:26" ht="15" customHeight="1" thickBot="1">
      <c r="B6" s="8"/>
      <c r="C6" s="158" t="s">
        <v>145</v>
      </c>
      <c r="D6" s="159"/>
      <c r="E6" s="159"/>
      <c r="F6" s="159"/>
      <c r="G6" s="159"/>
      <c r="H6" s="159"/>
      <c r="I6" s="159"/>
      <c r="J6" s="159"/>
      <c r="K6" s="360"/>
      <c r="L6" s="367">
        <f>'1. 進捗状況・施設情報'!I3</f>
        <v>30</v>
      </c>
      <c r="M6" s="368"/>
      <c r="N6" s="369"/>
      <c r="O6" s="370"/>
      <c r="P6" s="371"/>
      <c r="Q6" s="371"/>
    </row>
    <row r="7" spans="2:26" ht="15" customHeight="1">
      <c r="B7" s="8"/>
      <c r="C7" s="8"/>
      <c r="D7" s="8"/>
      <c r="E7" s="8"/>
      <c r="I7" s="4"/>
    </row>
    <row r="8" spans="2:26" ht="15" customHeight="1">
      <c r="C8" s="4" t="s">
        <v>161</v>
      </c>
      <c r="D8" s="4"/>
      <c r="E8" s="4"/>
      <c r="F8" s="4"/>
      <c r="G8" s="4"/>
      <c r="H8" s="4"/>
    </row>
    <row r="9" spans="2:26" ht="15" customHeight="1">
      <c r="B9" s="6"/>
      <c r="C9" s="5"/>
      <c r="D9" s="5"/>
      <c r="E9" s="5"/>
      <c r="F9" s="6"/>
      <c r="G9" s="6"/>
    </row>
    <row r="10" spans="2:26" ht="15" customHeight="1">
      <c r="C10" s="331" t="s">
        <v>18</v>
      </c>
      <c r="D10" s="331"/>
      <c r="E10" s="331"/>
      <c r="F10" s="153" t="s">
        <v>16</v>
      </c>
      <c r="G10" s="153"/>
      <c r="H10" s="153"/>
      <c r="I10" s="153"/>
      <c r="J10" s="153"/>
      <c r="K10" s="153"/>
      <c r="L10" s="153" t="s">
        <v>126</v>
      </c>
      <c r="M10" s="153"/>
      <c r="N10" s="153" t="s">
        <v>17</v>
      </c>
      <c r="O10" s="153"/>
      <c r="P10" s="331" t="s">
        <v>19</v>
      </c>
      <c r="Q10" s="331"/>
      <c r="R10" s="331"/>
      <c r="S10" s="331" t="s">
        <v>20</v>
      </c>
      <c r="T10" s="331"/>
      <c r="U10" s="331"/>
      <c r="V10" s="331" t="s">
        <v>147</v>
      </c>
      <c r="W10" s="331"/>
      <c r="X10" s="331" t="s">
        <v>24</v>
      </c>
      <c r="Y10" s="331"/>
      <c r="Z10" s="51"/>
    </row>
    <row r="11" spans="2:26" ht="15" customHeight="1">
      <c r="C11" s="331"/>
      <c r="D11" s="331"/>
      <c r="E11" s="331"/>
      <c r="F11" s="153"/>
      <c r="G11" s="153"/>
      <c r="H11" s="153"/>
      <c r="I11" s="153"/>
      <c r="J11" s="153"/>
      <c r="K11" s="153"/>
      <c r="L11" s="153"/>
      <c r="M11" s="153"/>
      <c r="N11" s="153"/>
      <c r="O11" s="153"/>
      <c r="P11" s="331"/>
      <c r="Q11" s="331"/>
      <c r="R11" s="331"/>
      <c r="S11" s="331"/>
      <c r="T11" s="331"/>
      <c r="U11" s="331"/>
      <c r="V11" s="331"/>
      <c r="W11" s="331"/>
      <c r="X11" s="331"/>
      <c r="Y11" s="331"/>
      <c r="Z11" s="51"/>
    </row>
    <row r="12" spans="2:26" ht="15" customHeight="1">
      <c r="C12" s="358" t="s">
        <v>95</v>
      </c>
      <c r="D12" s="358"/>
      <c r="E12" s="358"/>
      <c r="F12" s="278" t="s">
        <v>96</v>
      </c>
      <c r="G12" s="278"/>
      <c r="H12" s="278"/>
      <c r="I12" s="278"/>
      <c r="J12" s="278"/>
      <c r="K12" s="278"/>
      <c r="L12" s="278" t="s">
        <v>89</v>
      </c>
      <c r="M12" s="278"/>
      <c r="N12" s="278" t="s">
        <v>99</v>
      </c>
      <c r="O12" s="278"/>
      <c r="P12" s="359">
        <v>42401</v>
      </c>
      <c r="Q12" s="359"/>
      <c r="R12" s="359"/>
      <c r="S12" s="359">
        <v>42405</v>
      </c>
      <c r="T12" s="359"/>
      <c r="U12" s="359"/>
      <c r="V12" s="341">
        <f t="shared" ref="V12" si="0">S12-P12+1</f>
        <v>5</v>
      </c>
      <c r="W12" s="341"/>
      <c r="X12" s="358" t="s">
        <v>21</v>
      </c>
      <c r="Y12" s="358"/>
      <c r="Z12" s="51"/>
    </row>
    <row r="13" spans="2:26" ht="15" customHeight="1">
      <c r="C13" s="57"/>
      <c r="D13" s="57"/>
      <c r="E13" s="57"/>
      <c r="F13" s="52"/>
      <c r="G13" s="52"/>
      <c r="H13" s="52"/>
      <c r="I13" s="52"/>
      <c r="J13" s="52"/>
      <c r="K13" s="52"/>
      <c r="L13" s="52"/>
      <c r="M13" s="52"/>
      <c r="N13" s="52"/>
      <c r="O13" s="52"/>
      <c r="P13" s="58"/>
      <c r="Q13" s="58"/>
      <c r="R13" s="58"/>
      <c r="S13" s="58"/>
      <c r="T13" s="58"/>
      <c r="U13" s="58"/>
      <c r="V13" s="51"/>
      <c r="W13" s="51"/>
      <c r="X13" s="51"/>
      <c r="Y13" s="51"/>
      <c r="Z13" s="51"/>
    </row>
    <row r="14" spans="2:26" ht="15" customHeight="1">
      <c r="C14" s="68" t="s">
        <v>120</v>
      </c>
    </row>
    <row r="15" spans="2:26" ht="15" customHeight="1">
      <c r="C15" s="66" t="s">
        <v>177</v>
      </c>
    </row>
    <row r="16" spans="2:26" ht="15" customHeight="1">
      <c r="C16" s="32"/>
    </row>
    <row r="17" spans="3:26" ht="15" customHeight="1">
      <c r="C17" s="4" t="s">
        <v>252</v>
      </c>
    </row>
    <row r="18" spans="3:26" ht="15" customHeight="1">
      <c r="C18" s="331" t="s">
        <v>18</v>
      </c>
      <c r="D18" s="331"/>
      <c r="E18" s="331"/>
      <c r="F18" s="153" t="s">
        <v>16</v>
      </c>
      <c r="G18" s="153"/>
      <c r="H18" s="153"/>
      <c r="I18" s="153"/>
      <c r="J18" s="153"/>
      <c r="K18" s="153"/>
      <c r="L18" s="153" t="s">
        <v>126</v>
      </c>
      <c r="M18" s="153"/>
      <c r="N18" s="153" t="s">
        <v>17</v>
      </c>
      <c r="O18" s="153"/>
      <c r="P18" s="331" t="s">
        <v>19</v>
      </c>
      <c r="Q18" s="331"/>
      <c r="R18" s="331"/>
      <c r="S18" s="331" t="s">
        <v>253</v>
      </c>
      <c r="T18" s="331"/>
      <c r="U18" s="331"/>
      <c r="V18" s="331" t="s">
        <v>147</v>
      </c>
      <c r="W18" s="331"/>
      <c r="X18" s="331" t="s">
        <v>24</v>
      </c>
      <c r="Y18" s="331"/>
      <c r="Z18" s="51"/>
    </row>
    <row r="19" spans="3:26" ht="15" customHeight="1">
      <c r="C19" s="331"/>
      <c r="D19" s="331"/>
      <c r="E19" s="331"/>
      <c r="F19" s="153"/>
      <c r="G19" s="153"/>
      <c r="H19" s="153"/>
      <c r="I19" s="153"/>
      <c r="J19" s="153"/>
      <c r="K19" s="153"/>
      <c r="L19" s="153"/>
      <c r="M19" s="153"/>
      <c r="N19" s="153"/>
      <c r="O19" s="153"/>
      <c r="P19" s="331"/>
      <c r="Q19" s="331"/>
      <c r="R19" s="331"/>
      <c r="S19" s="331"/>
      <c r="T19" s="331"/>
      <c r="U19" s="331"/>
      <c r="V19" s="331"/>
      <c r="W19" s="331"/>
      <c r="X19" s="331"/>
      <c r="Y19" s="331"/>
      <c r="Z19" s="51"/>
    </row>
    <row r="20" spans="3:26" ht="15" customHeight="1">
      <c r="C20" s="332" t="s">
        <v>34</v>
      </c>
      <c r="D20" s="332"/>
      <c r="E20" s="332"/>
      <c r="F20" s="330" t="s">
        <v>55</v>
      </c>
      <c r="G20" s="330"/>
      <c r="H20" s="330"/>
      <c r="I20" s="330"/>
      <c r="J20" s="330"/>
      <c r="K20" s="330"/>
      <c r="L20" s="330" t="s">
        <v>23</v>
      </c>
      <c r="M20" s="330"/>
      <c r="N20" s="330" t="s">
        <v>22</v>
      </c>
      <c r="O20" s="330"/>
      <c r="P20" s="340">
        <v>42309</v>
      </c>
      <c r="Q20" s="340"/>
      <c r="R20" s="340"/>
      <c r="S20" s="340">
        <v>42319</v>
      </c>
      <c r="T20" s="340"/>
      <c r="U20" s="340"/>
      <c r="V20" s="341">
        <f>S20-P20+1</f>
        <v>11</v>
      </c>
      <c r="W20" s="341"/>
      <c r="X20" s="342" t="s">
        <v>21</v>
      </c>
      <c r="Y20" s="342"/>
      <c r="Z20" s="51"/>
    </row>
    <row r="21" spans="3:26" ht="15" customHeight="1">
      <c r="C21" s="332" t="s">
        <v>34</v>
      </c>
      <c r="D21" s="332"/>
      <c r="E21" s="332"/>
      <c r="F21" s="330" t="s">
        <v>82</v>
      </c>
      <c r="G21" s="330"/>
      <c r="H21" s="330"/>
      <c r="I21" s="330"/>
      <c r="J21" s="330"/>
      <c r="K21" s="330"/>
      <c r="L21" s="330" t="s">
        <v>86</v>
      </c>
      <c r="M21" s="330"/>
      <c r="N21" s="330" t="s">
        <v>99</v>
      </c>
      <c r="O21" s="330"/>
      <c r="P21" s="340">
        <v>42309</v>
      </c>
      <c r="Q21" s="340"/>
      <c r="R21" s="340"/>
      <c r="S21" s="340">
        <v>42319</v>
      </c>
      <c r="T21" s="340"/>
      <c r="U21" s="340"/>
      <c r="V21" s="341">
        <f t="shared" ref="V21:V27" si="1">S21-P21+1</f>
        <v>11</v>
      </c>
      <c r="W21" s="341"/>
      <c r="X21" s="342" t="s">
        <v>21</v>
      </c>
      <c r="Y21" s="342"/>
      <c r="Z21" s="51"/>
    </row>
    <row r="22" spans="3:26" ht="15" customHeight="1">
      <c r="C22" s="332" t="s">
        <v>81</v>
      </c>
      <c r="D22" s="332"/>
      <c r="E22" s="332"/>
      <c r="F22" s="330" t="s">
        <v>83</v>
      </c>
      <c r="G22" s="330"/>
      <c r="H22" s="330"/>
      <c r="I22" s="330"/>
      <c r="J22" s="330"/>
      <c r="K22" s="330"/>
      <c r="L22" s="330" t="s">
        <v>23</v>
      </c>
      <c r="M22" s="330"/>
      <c r="N22" s="330" t="s">
        <v>99</v>
      </c>
      <c r="O22" s="330"/>
      <c r="P22" s="340">
        <v>42309</v>
      </c>
      <c r="Q22" s="340"/>
      <c r="R22" s="340"/>
      <c r="S22" s="340">
        <v>42319</v>
      </c>
      <c r="T22" s="340"/>
      <c r="U22" s="340"/>
      <c r="V22" s="341">
        <f t="shared" si="1"/>
        <v>11</v>
      </c>
      <c r="W22" s="341"/>
      <c r="X22" s="342" t="s">
        <v>21</v>
      </c>
      <c r="Y22" s="342"/>
      <c r="Z22" s="51"/>
    </row>
    <row r="23" spans="3:26" ht="15" customHeight="1">
      <c r="C23" s="332" t="s">
        <v>81</v>
      </c>
      <c r="D23" s="332"/>
      <c r="E23" s="332"/>
      <c r="F23" s="330" t="s">
        <v>84</v>
      </c>
      <c r="G23" s="330"/>
      <c r="H23" s="330"/>
      <c r="I23" s="330"/>
      <c r="J23" s="330"/>
      <c r="K23" s="330"/>
      <c r="L23" s="330" t="s">
        <v>23</v>
      </c>
      <c r="M23" s="330"/>
      <c r="N23" s="330" t="s">
        <v>99</v>
      </c>
      <c r="O23" s="330"/>
      <c r="P23" s="340">
        <v>42309</v>
      </c>
      <c r="Q23" s="340"/>
      <c r="R23" s="340"/>
      <c r="S23" s="340">
        <v>42319</v>
      </c>
      <c r="T23" s="340"/>
      <c r="U23" s="340"/>
      <c r="V23" s="341">
        <f t="shared" si="1"/>
        <v>11</v>
      </c>
      <c r="W23" s="341"/>
      <c r="X23" s="342" t="s">
        <v>21</v>
      </c>
      <c r="Y23" s="342"/>
      <c r="Z23" s="51"/>
    </row>
    <row r="24" spans="3:26" ht="15" customHeight="1">
      <c r="C24" s="332" t="s">
        <v>91</v>
      </c>
      <c r="D24" s="332"/>
      <c r="E24" s="332"/>
      <c r="F24" s="330" t="s">
        <v>96</v>
      </c>
      <c r="G24" s="330"/>
      <c r="H24" s="330"/>
      <c r="I24" s="330"/>
      <c r="J24" s="330"/>
      <c r="K24" s="330"/>
      <c r="L24" s="330" t="s">
        <v>86</v>
      </c>
      <c r="M24" s="330"/>
      <c r="N24" s="330" t="s">
        <v>99</v>
      </c>
      <c r="O24" s="330"/>
      <c r="P24" s="340">
        <v>42339</v>
      </c>
      <c r="Q24" s="340"/>
      <c r="R24" s="340"/>
      <c r="S24" s="340">
        <v>42340</v>
      </c>
      <c r="T24" s="340"/>
      <c r="U24" s="340"/>
      <c r="V24" s="341">
        <f t="shared" si="1"/>
        <v>2</v>
      </c>
      <c r="W24" s="341"/>
      <c r="X24" s="342" t="s">
        <v>100</v>
      </c>
      <c r="Y24" s="342"/>
      <c r="Z24" s="51"/>
    </row>
    <row r="25" spans="3:26" ht="15" customHeight="1">
      <c r="C25" s="332" t="s">
        <v>92</v>
      </c>
      <c r="D25" s="332"/>
      <c r="E25" s="332"/>
      <c r="F25" s="330" t="s">
        <v>96</v>
      </c>
      <c r="G25" s="330"/>
      <c r="H25" s="330"/>
      <c r="I25" s="330"/>
      <c r="J25" s="330"/>
      <c r="K25" s="330"/>
      <c r="L25" s="330" t="s">
        <v>86</v>
      </c>
      <c r="M25" s="330"/>
      <c r="N25" s="330" t="s">
        <v>99</v>
      </c>
      <c r="O25" s="330"/>
      <c r="P25" s="340">
        <v>42339</v>
      </c>
      <c r="Q25" s="340"/>
      <c r="R25" s="340"/>
      <c r="S25" s="340">
        <v>42340</v>
      </c>
      <c r="T25" s="340"/>
      <c r="U25" s="340"/>
      <c r="V25" s="341">
        <f t="shared" si="1"/>
        <v>2</v>
      </c>
      <c r="W25" s="341"/>
      <c r="X25" s="342" t="s">
        <v>100</v>
      </c>
      <c r="Y25" s="342"/>
      <c r="Z25" s="51"/>
    </row>
    <row r="26" spans="3:26" ht="15" customHeight="1">
      <c r="C26" s="332" t="s">
        <v>93</v>
      </c>
      <c r="D26" s="332"/>
      <c r="E26" s="332"/>
      <c r="F26" s="330" t="s">
        <v>97</v>
      </c>
      <c r="G26" s="330"/>
      <c r="H26" s="330"/>
      <c r="I26" s="330"/>
      <c r="J26" s="330"/>
      <c r="K26" s="330"/>
      <c r="L26" s="330" t="s">
        <v>86</v>
      </c>
      <c r="M26" s="330"/>
      <c r="N26" s="330" t="s">
        <v>99</v>
      </c>
      <c r="O26" s="330"/>
      <c r="P26" s="340">
        <v>42339</v>
      </c>
      <c r="Q26" s="340"/>
      <c r="R26" s="340"/>
      <c r="S26" s="340">
        <v>42340</v>
      </c>
      <c r="T26" s="340"/>
      <c r="U26" s="340"/>
      <c r="V26" s="341">
        <f t="shared" si="1"/>
        <v>2</v>
      </c>
      <c r="W26" s="341"/>
      <c r="X26" s="342" t="s">
        <v>21</v>
      </c>
      <c r="Y26" s="342"/>
      <c r="Z26" s="51"/>
    </row>
    <row r="27" spans="3:26" ht="15" customHeight="1">
      <c r="C27" s="332" t="s">
        <v>93</v>
      </c>
      <c r="D27" s="332"/>
      <c r="E27" s="332"/>
      <c r="F27" s="330" t="s">
        <v>98</v>
      </c>
      <c r="G27" s="330"/>
      <c r="H27" s="330"/>
      <c r="I27" s="330"/>
      <c r="J27" s="330"/>
      <c r="K27" s="330"/>
      <c r="L27" s="330" t="s">
        <v>86</v>
      </c>
      <c r="M27" s="330"/>
      <c r="N27" s="330" t="s">
        <v>99</v>
      </c>
      <c r="O27" s="330"/>
      <c r="P27" s="340">
        <v>42339</v>
      </c>
      <c r="Q27" s="340"/>
      <c r="R27" s="340"/>
      <c r="S27" s="340">
        <v>42340</v>
      </c>
      <c r="T27" s="340"/>
      <c r="U27" s="340"/>
      <c r="V27" s="341">
        <f t="shared" si="1"/>
        <v>2</v>
      </c>
      <c r="W27" s="341"/>
      <c r="X27" s="342" t="s">
        <v>100</v>
      </c>
      <c r="Y27" s="342"/>
      <c r="Z27" s="51"/>
    </row>
    <row r="28" spans="3:26" ht="15" customHeight="1">
      <c r="C28" s="332" t="s">
        <v>94</v>
      </c>
      <c r="D28" s="332"/>
      <c r="E28" s="332"/>
      <c r="F28" s="330" t="s">
        <v>83</v>
      </c>
      <c r="G28" s="330"/>
      <c r="H28" s="330"/>
      <c r="I28" s="330"/>
      <c r="J28" s="330"/>
      <c r="K28" s="330"/>
      <c r="L28" s="330" t="s">
        <v>86</v>
      </c>
      <c r="M28" s="330"/>
      <c r="N28" s="330" t="s">
        <v>220</v>
      </c>
      <c r="O28" s="330"/>
      <c r="P28" s="340">
        <v>42370</v>
      </c>
      <c r="Q28" s="340"/>
      <c r="R28" s="340"/>
      <c r="S28" s="340"/>
      <c r="T28" s="340"/>
      <c r="U28" s="340"/>
      <c r="V28" s="341"/>
      <c r="W28" s="341"/>
      <c r="X28" s="342" t="s">
        <v>21</v>
      </c>
      <c r="Y28" s="342"/>
      <c r="Z28" s="51"/>
    </row>
    <row r="29" spans="3:26" ht="15" customHeight="1">
      <c r="C29" s="286" t="s">
        <v>254</v>
      </c>
      <c r="D29" s="286"/>
      <c r="E29" s="286"/>
      <c r="F29" s="286"/>
      <c r="G29" s="286"/>
      <c r="H29" s="286"/>
      <c r="I29" s="286"/>
      <c r="J29" s="286"/>
      <c r="K29" s="286"/>
      <c r="L29" s="286"/>
      <c r="M29" s="286"/>
      <c r="N29" s="286"/>
      <c r="O29" s="286"/>
      <c r="P29" s="286"/>
      <c r="Q29" s="286"/>
      <c r="R29" s="286"/>
      <c r="S29" s="286"/>
      <c r="T29" s="286"/>
      <c r="U29" s="286"/>
      <c r="V29" s="286"/>
      <c r="W29" s="286"/>
      <c r="X29" s="286"/>
      <c r="Y29" s="286"/>
    </row>
    <row r="30" spans="3:26" ht="15" customHeight="1">
      <c r="C30" s="127"/>
      <c r="D30" s="127"/>
      <c r="E30" s="127"/>
      <c r="F30" s="127"/>
      <c r="G30" s="127"/>
      <c r="H30" s="127"/>
      <c r="I30" s="127"/>
      <c r="J30" s="127"/>
      <c r="K30" s="127"/>
      <c r="L30" s="127"/>
      <c r="M30" s="127"/>
      <c r="N30" s="127"/>
      <c r="O30" s="127"/>
      <c r="P30" s="127"/>
      <c r="Q30" s="127"/>
      <c r="R30" s="127"/>
      <c r="S30" s="127"/>
      <c r="T30" s="127"/>
      <c r="U30" s="127"/>
      <c r="V30" s="127"/>
      <c r="W30" s="127"/>
      <c r="X30" s="127"/>
      <c r="Y30" s="127"/>
    </row>
    <row r="31" spans="3:26" ht="15" customHeight="1">
      <c r="C31" s="65"/>
      <c r="D31" s="65"/>
      <c r="E31" s="65"/>
      <c r="F31" s="65"/>
      <c r="G31" s="65"/>
      <c r="H31" s="65"/>
      <c r="I31" s="65"/>
      <c r="J31" s="65"/>
      <c r="K31" s="65"/>
      <c r="L31" s="65"/>
      <c r="M31" s="65"/>
      <c r="N31" s="65"/>
      <c r="O31" s="65"/>
      <c r="P31" s="65"/>
      <c r="Q31" s="65"/>
      <c r="R31" s="65"/>
      <c r="S31" s="65"/>
      <c r="T31" s="65"/>
      <c r="U31" s="65"/>
      <c r="V31" s="65"/>
      <c r="W31" s="65"/>
      <c r="X31" s="65"/>
      <c r="Y31" s="65"/>
    </row>
    <row r="32" spans="3:26" ht="15" customHeight="1">
      <c r="C32" s="8" t="s">
        <v>151</v>
      </c>
      <c r="D32" s="8"/>
      <c r="E32" s="8"/>
      <c r="F32" s="8"/>
      <c r="G32" s="8"/>
      <c r="H32" s="8"/>
    </row>
    <row r="33" spans="3:26" ht="15" customHeight="1">
      <c r="C33" s="153" t="s">
        <v>16</v>
      </c>
      <c r="D33" s="153"/>
      <c r="E33" s="153"/>
      <c r="F33" s="153"/>
      <c r="G33" s="153"/>
      <c r="H33" s="153"/>
      <c r="I33" s="153"/>
      <c r="J33" s="153" t="s">
        <v>127</v>
      </c>
      <c r="K33" s="153"/>
      <c r="L33" s="153"/>
      <c r="M33" s="153"/>
      <c r="N33" s="153"/>
      <c r="O33" s="153"/>
      <c r="P33" s="153"/>
      <c r="Q33" s="153"/>
      <c r="R33" s="153"/>
      <c r="S33" s="153"/>
      <c r="T33" s="153"/>
      <c r="U33" s="153"/>
      <c r="V33" s="153"/>
      <c r="W33" s="153"/>
      <c r="X33" s="153"/>
      <c r="Y33" s="153"/>
      <c r="Z33" s="52"/>
    </row>
    <row r="34" spans="3:26" ht="15" customHeight="1">
      <c r="C34" s="153"/>
      <c r="D34" s="153"/>
      <c r="E34" s="153"/>
      <c r="F34" s="153"/>
      <c r="G34" s="153"/>
      <c r="H34" s="153"/>
      <c r="I34" s="153"/>
      <c r="J34" s="158" t="s">
        <v>128</v>
      </c>
      <c r="K34" s="159"/>
      <c r="L34" s="159"/>
      <c r="M34" s="159"/>
      <c r="N34" s="159"/>
      <c r="O34" s="159"/>
      <c r="P34" s="159"/>
      <c r="Q34" s="159"/>
      <c r="R34" s="159"/>
      <c r="S34" s="159"/>
      <c r="T34" s="159"/>
      <c r="U34" s="160"/>
      <c r="V34" s="288" t="s">
        <v>125</v>
      </c>
      <c r="W34" s="289"/>
      <c r="X34" s="289"/>
      <c r="Y34" s="290"/>
      <c r="Z34" s="52"/>
    </row>
    <row r="35" spans="3:26" ht="15" customHeight="1" thickBot="1">
      <c r="C35" s="153"/>
      <c r="D35" s="153"/>
      <c r="E35" s="153"/>
      <c r="F35" s="153"/>
      <c r="G35" s="153"/>
      <c r="H35" s="153"/>
      <c r="I35" s="153"/>
      <c r="J35" s="156" t="s">
        <v>87</v>
      </c>
      <c r="K35" s="156"/>
      <c r="L35" s="153"/>
      <c r="M35" s="153"/>
      <c r="N35" s="156" t="s">
        <v>88</v>
      </c>
      <c r="O35" s="156"/>
      <c r="P35" s="153"/>
      <c r="Q35" s="153"/>
      <c r="R35" s="156" t="s">
        <v>90</v>
      </c>
      <c r="S35" s="156"/>
      <c r="T35" s="153"/>
      <c r="U35" s="153"/>
      <c r="V35" s="345"/>
      <c r="W35" s="346"/>
      <c r="X35" s="346"/>
      <c r="Y35" s="347"/>
      <c r="Z35" s="52"/>
    </row>
    <row r="36" spans="3:26" ht="15" customHeight="1" thickBot="1">
      <c r="C36" s="330" t="s">
        <v>96</v>
      </c>
      <c r="D36" s="330"/>
      <c r="E36" s="330"/>
      <c r="F36" s="330"/>
      <c r="G36" s="330"/>
      <c r="H36" s="330"/>
      <c r="I36" s="326"/>
      <c r="J36" s="333">
        <v>2</v>
      </c>
      <c r="K36" s="334"/>
      <c r="L36" s="335">
        <f>J36/'1. 進捗状況・施設情報'!$I$3</f>
        <v>6.6666666666666666E-2</v>
      </c>
      <c r="M36" s="336"/>
      <c r="N36" s="333">
        <v>0</v>
      </c>
      <c r="O36" s="334"/>
      <c r="P36" s="335">
        <f>N36/'1. 進捗状況・施設情報'!$I$3</f>
        <v>0</v>
      </c>
      <c r="Q36" s="336"/>
      <c r="R36" s="333">
        <v>1</v>
      </c>
      <c r="S36" s="334"/>
      <c r="T36" s="335">
        <f>R36/'1. 進捗状況・施設情報'!$I$3</f>
        <v>3.3333333333333333E-2</v>
      </c>
      <c r="U36" s="337"/>
      <c r="V36" s="348">
        <f>J36+N36+R36</f>
        <v>3</v>
      </c>
      <c r="W36" s="348"/>
      <c r="X36" s="337">
        <f>V36/'1. 進捗状況・施設情報'!$I$3</f>
        <v>0.1</v>
      </c>
      <c r="Y36" s="337"/>
      <c r="Z36" s="53"/>
    </row>
    <row r="37" spans="3:26" ht="15" customHeight="1" thickBot="1">
      <c r="C37" s="326" t="s">
        <v>83</v>
      </c>
      <c r="D37" s="327"/>
      <c r="E37" s="327"/>
      <c r="F37" s="327"/>
      <c r="G37" s="327"/>
      <c r="H37" s="327"/>
      <c r="I37" s="327"/>
      <c r="J37" s="333">
        <v>1</v>
      </c>
      <c r="K37" s="334"/>
      <c r="L37" s="335">
        <f>J37/'1. 進捗状況・施設情報'!$I$3</f>
        <v>3.3333333333333333E-2</v>
      </c>
      <c r="M37" s="336"/>
      <c r="N37" s="333">
        <v>1</v>
      </c>
      <c r="O37" s="334"/>
      <c r="P37" s="335">
        <f>N37/'1. 進捗状況・施設情報'!$I$3</f>
        <v>3.3333333333333333E-2</v>
      </c>
      <c r="Q37" s="336"/>
      <c r="R37" s="333">
        <v>0</v>
      </c>
      <c r="S37" s="334"/>
      <c r="T37" s="335">
        <f>R37/'1. 進捗状況・施設情報'!$I$3</f>
        <v>0</v>
      </c>
      <c r="U37" s="336"/>
      <c r="V37" s="333">
        <f>J37+N37+R37</f>
        <v>2</v>
      </c>
      <c r="W37" s="334"/>
      <c r="X37" s="335">
        <f>V37/'1. 進捗状況・施設情報'!$I$3</f>
        <v>6.6666666666666666E-2</v>
      </c>
      <c r="Y37" s="337"/>
      <c r="Z37" s="53"/>
    </row>
    <row r="38" spans="3:26" ht="15" customHeight="1" thickBot="1">
      <c r="C38" s="330" t="s">
        <v>55</v>
      </c>
      <c r="D38" s="330"/>
      <c r="E38" s="330"/>
      <c r="F38" s="330"/>
      <c r="G38" s="330"/>
      <c r="H38" s="330"/>
      <c r="I38" s="326"/>
      <c r="J38" s="333">
        <v>0</v>
      </c>
      <c r="K38" s="334"/>
      <c r="L38" s="335">
        <f>J38/'1. 進捗状況・施設情報'!$I$3</f>
        <v>0</v>
      </c>
      <c r="M38" s="336"/>
      <c r="N38" s="333">
        <v>1</v>
      </c>
      <c r="O38" s="334"/>
      <c r="P38" s="335">
        <f>N38/'1. 進捗状況・施設情報'!$I$3</f>
        <v>3.3333333333333333E-2</v>
      </c>
      <c r="Q38" s="336"/>
      <c r="R38" s="333">
        <v>0</v>
      </c>
      <c r="S38" s="334"/>
      <c r="T38" s="335">
        <f>R38/'1. 進捗状況・施設情報'!$I$3</f>
        <v>0</v>
      </c>
      <c r="U38" s="337"/>
      <c r="V38" s="344">
        <f>J38+N38+R38</f>
        <v>1</v>
      </c>
      <c r="W38" s="344"/>
      <c r="X38" s="337">
        <f>V38/'1. 進捗状況・施設情報'!$I$3</f>
        <v>3.3333333333333333E-2</v>
      </c>
      <c r="Y38" s="337"/>
      <c r="Z38" s="53"/>
    </row>
    <row r="39" spans="3:26" ht="15" customHeight="1" thickBot="1">
      <c r="C39" s="326" t="s">
        <v>82</v>
      </c>
      <c r="D39" s="327"/>
      <c r="E39" s="327"/>
      <c r="F39" s="327"/>
      <c r="G39" s="327"/>
      <c r="H39" s="327"/>
      <c r="I39" s="327"/>
      <c r="J39" s="333">
        <v>1</v>
      </c>
      <c r="K39" s="334"/>
      <c r="L39" s="335">
        <f>J39/'1. 進捗状況・施設情報'!$I$3</f>
        <v>3.3333333333333333E-2</v>
      </c>
      <c r="M39" s="336"/>
      <c r="N39" s="333">
        <v>0</v>
      </c>
      <c r="O39" s="334"/>
      <c r="P39" s="335">
        <f>N39/'1. 進捗状況・施設情報'!$I$3</f>
        <v>0</v>
      </c>
      <c r="Q39" s="336"/>
      <c r="R39" s="333">
        <v>0</v>
      </c>
      <c r="S39" s="334"/>
      <c r="T39" s="335">
        <f>R39/'1. 進捗状況・施設情報'!$I$3</f>
        <v>0</v>
      </c>
      <c r="U39" s="337"/>
      <c r="V39" s="330">
        <f>J39+N39+R39</f>
        <v>1</v>
      </c>
      <c r="W39" s="330"/>
      <c r="X39" s="337">
        <f>V39/'1. 進捗状況・施設情報'!$I$3</f>
        <v>3.3333333333333333E-2</v>
      </c>
      <c r="Y39" s="337"/>
      <c r="Z39" s="53"/>
    </row>
    <row r="40" spans="3:26" ht="15" customHeight="1" thickBot="1">
      <c r="C40" s="326" t="s">
        <v>84</v>
      </c>
      <c r="D40" s="327"/>
      <c r="E40" s="327"/>
      <c r="F40" s="327"/>
      <c r="G40" s="327"/>
      <c r="H40" s="327"/>
      <c r="I40" s="327"/>
      <c r="J40" s="333">
        <v>0</v>
      </c>
      <c r="K40" s="334"/>
      <c r="L40" s="335">
        <f>J40/'1. 進捗状況・施設情報'!$I$3</f>
        <v>0</v>
      </c>
      <c r="M40" s="336"/>
      <c r="N40" s="333">
        <v>1</v>
      </c>
      <c r="O40" s="334"/>
      <c r="P40" s="335">
        <f>N40/'1. 進捗状況・施設情報'!$I$3</f>
        <v>3.3333333333333333E-2</v>
      </c>
      <c r="Q40" s="336"/>
      <c r="R40" s="333">
        <v>0</v>
      </c>
      <c r="S40" s="334"/>
      <c r="T40" s="335">
        <f>R40/'1. 進捗状況・施設情報'!$I$3</f>
        <v>0</v>
      </c>
      <c r="U40" s="337"/>
      <c r="V40" s="330">
        <f>J40+N40+R40</f>
        <v>1</v>
      </c>
      <c r="W40" s="330"/>
      <c r="X40" s="337">
        <f>V40/'1. 進捗状況・施設情報'!$I$3</f>
        <v>3.3333333333333333E-2</v>
      </c>
      <c r="Y40" s="337"/>
      <c r="Z40" s="53"/>
    </row>
    <row r="41" spans="3:26" ht="15" customHeight="1" thickBot="1">
      <c r="C41" s="330" t="s">
        <v>97</v>
      </c>
      <c r="D41" s="330"/>
      <c r="E41" s="330"/>
      <c r="F41" s="330"/>
      <c r="G41" s="330"/>
      <c r="H41" s="330"/>
      <c r="I41" s="326"/>
      <c r="J41" s="333">
        <v>1</v>
      </c>
      <c r="K41" s="334"/>
      <c r="L41" s="335">
        <f>J41/'1. 進捗状況・施設情報'!$I$3</f>
        <v>3.3333333333333333E-2</v>
      </c>
      <c r="M41" s="336"/>
      <c r="N41" s="333">
        <v>0</v>
      </c>
      <c r="O41" s="334"/>
      <c r="P41" s="335">
        <f>N41/'1. 進捗状況・施設情報'!$I$3</f>
        <v>0</v>
      </c>
      <c r="Q41" s="336"/>
      <c r="R41" s="333">
        <v>0</v>
      </c>
      <c r="S41" s="334"/>
      <c r="T41" s="335">
        <f>R41/'1. 進捗状況・施設情報'!$I$3</f>
        <v>0</v>
      </c>
      <c r="U41" s="337"/>
      <c r="V41" s="330">
        <f t="shared" ref="V41:V42" si="2">J41+N41+R41</f>
        <v>1</v>
      </c>
      <c r="W41" s="330"/>
      <c r="X41" s="337">
        <f>V41/'1. 進捗状況・施設情報'!$I$3</f>
        <v>3.3333333333333333E-2</v>
      </c>
      <c r="Y41" s="337"/>
      <c r="Z41" s="53"/>
    </row>
    <row r="42" spans="3:26" ht="15" customHeight="1" thickBot="1">
      <c r="C42" s="330" t="s">
        <v>98</v>
      </c>
      <c r="D42" s="330"/>
      <c r="E42" s="330"/>
      <c r="F42" s="330"/>
      <c r="G42" s="330"/>
      <c r="H42" s="330"/>
      <c r="I42" s="326"/>
      <c r="J42" s="333">
        <v>1</v>
      </c>
      <c r="K42" s="334"/>
      <c r="L42" s="335">
        <f>J42/'1. 進捗状況・施設情報'!$I$3</f>
        <v>3.3333333333333333E-2</v>
      </c>
      <c r="M42" s="336"/>
      <c r="N42" s="333">
        <v>0</v>
      </c>
      <c r="O42" s="334"/>
      <c r="P42" s="335">
        <f>N42/'1. 進捗状況・施設情報'!$I$3</f>
        <v>0</v>
      </c>
      <c r="Q42" s="336"/>
      <c r="R42" s="333">
        <v>0</v>
      </c>
      <c r="S42" s="334"/>
      <c r="T42" s="335">
        <f>R42/'1. 進捗状況・施設情報'!$I$3</f>
        <v>0</v>
      </c>
      <c r="U42" s="337"/>
      <c r="V42" s="330">
        <f t="shared" si="2"/>
        <v>1</v>
      </c>
      <c r="W42" s="330"/>
      <c r="X42" s="337">
        <f>V42/'1. 進捗状況・施設情報'!$I$3</f>
        <v>3.3333333333333333E-2</v>
      </c>
      <c r="Y42" s="337"/>
      <c r="Z42" s="53"/>
    </row>
    <row r="43" spans="3:26" ht="15" customHeight="1" thickBot="1">
      <c r="C43" s="326" t="s">
        <v>124</v>
      </c>
      <c r="D43" s="327"/>
      <c r="E43" s="327"/>
      <c r="F43" s="327"/>
      <c r="G43" s="327"/>
      <c r="H43" s="327"/>
      <c r="I43" s="327"/>
      <c r="J43" s="328">
        <f>SUM(J36:K42)</f>
        <v>6</v>
      </c>
      <c r="K43" s="329"/>
      <c r="L43" s="338"/>
      <c r="M43" s="339"/>
      <c r="N43" s="328">
        <f>SUM(N36:O42)</f>
        <v>3</v>
      </c>
      <c r="O43" s="329"/>
      <c r="P43" s="338"/>
      <c r="Q43" s="339"/>
      <c r="R43" s="328">
        <f>SUM(R36:S42)</f>
        <v>1</v>
      </c>
      <c r="S43" s="329"/>
      <c r="T43" s="338"/>
      <c r="U43" s="343"/>
      <c r="V43" s="330">
        <f>SUM(V36:W42)</f>
        <v>10</v>
      </c>
      <c r="W43" s="330"/>
      <c r="X43" s="343"/>
      <c r="Y43" s="343"/>
      <c r="Z43" s="53"/>
    </row>
    <row r="44" spans="3:26" ht="15" customHeight="1">
      <c r="C44" s="286" t="s">
        <v>255</v>
      </c>
      <c r="D44" s="286"/>
      <c r="E44" s="286"/>
      <c r="F44" s="286"/>
      <c r="G44" s="286"/>
      <c r="H44" s="286"/>
      <c r="I44" s="286"/>
      <c r="J44" s="127"/>
      <c r="K44" s="127"/>
      <c r="L44" s="286"/>
      <c r="M44" s="286"/>
      <c r="N44" s="127"/>
      <c r="O44" s="127"/>
      <c r="P44" s="286"/>
      <c r="Q44" s="286"/>
      <c r="R44" s="127"/>
      <c r="S44" s="127"/>
      <c r="T44" s="286"/>
      <c r="U44" s="286"/>
      <c r="V44" s="286"/>
      <c r="W44" s="286"/>
      <c r="X44" s="286"/>
      <c r="Y44" s="286"/>
    </row>
    <row r="45" spans="3:26" ht="15" customHeight="1">
      <c r="C45" s="127"/>
      <c r="D45" s="127"/>
      <c r="E45" s="127"/>
      <c r="F45" s="127"/>
      <c r="G45" s="127"/>
      <c r="H45" s="127"/>
      <c r="I45" s="127"/>
      <c r="J45" s="127"/>
      <c r="K45" s="127"/>
      <c r="L45" s="127"/>
      <c r="M45" s="127"/>
      <c r="N45" s="127"/>
      <c r="O45" s="127"/>
      <c r="P45" s="127"/>
      <c r="Q45" s="127"/>
      <c r="R45" s="127"/>
      <c r="S45" s="127"/>
      <c r="T45" s="127"/>
      <c r="U45" s="127"/>
      <c r="V45" s="127"/>
      <c r="W45" s="127"/>
      <c r="X45" s="127"/>
      <c r="Y45" s="127"/>
    </row>
    <row r="56" spans="3:26" ht="15" customHeight="1">
      <c r="C56" s="8" t="s">
        <v>152</v>
      </c>
      <c r="D56" s="8"/>
      <c r="E56" s="8"/>
      <c r="F56" s="8"/>
      <c r="G56" s="8"/>
      <c r="H56" s="8"/>
      <c r="I56" s="7"/>
      <c r="J56" s="7"/>
      <c r="K56" s="7"/>
      <c r="L56" s="7"/>
      <c r="M56" s="7"/>
      <c r="N56" s="7"/>
      <c r="O56" s="7"/>
      <c r="P56" s="7"/>
      <c r="Q56" s="7"/>
      <c r="R56" s="7"/>
      <c r="S56" s="7"/>
      <c r="T56" s="7"/>
      <c r="U56" s="7"/>
      <c r="V56" s="7"/>
      <c r="W56" s="7"/>
      <c r="X56" s="7"/>
      <c r="Y56" s="7"/>
    </row>
    <row r="57" spans="3:26" ht="15" customHeight="1">
      <c r="C57" s="158" t="s">
        <v>127</v>
      </c>
      <c r="D57" s="159"/>
      <c r="E57" s="159"/>
      <c r="F57" s="159"/>
      <c r="G57" s="159"/>
      <c r="H57" s="159"/>
      <c r="I57" s="159"/>
      <c r="J57" s="159"/>
      <c r="K57" s="159"/>
      <c r="L57" s="159"/>
      <c r="M57" s="159"/>
      <c r="N57" s="159"/>
      <c r="O57" s="159"/>
      <c r="P57" s="159"/>
      <c r="Q57" s="159"/>
      <c r="R57" s="159"/>
      <c r="S57" s="160"/>
      <c r="T57" s="7"/>
      <c r="U57" s="7"/>
      <c r="V57" s="7"/>
      <c r="W57" s="7"/>
      <c r="X57" s="7"/>
      <c r="Y57" s="7"/>
    </row>
    <row r="58" spans="3:26" ht="15" customHeight="1">
      <c r="C58" s="158" t="s">
        <v>274</v>
      </c>
      <c r="D58" s="159"/>
      <c r="E58" s="159"/>
      <c r="F58" s="159"/>
      <c r="G58" s="159"/>
      <c r="H58" s="159"/>
      <c r="I58" s="159"/>
      <c r="J58" s="159"/>
      <c r="K58" s="159"/>
      <c r="L58" s="159"/>
      <c r="M58" s="159"/>
      <c r="N58" s="160"/>
      <c r="O58" s="331" t="s">
        <v>150</v>
      </c>
      <c r="P58" s="331"/>
      <c r="Q58" s="331"/>
      <c r="R58" s="331"/>
      <c r="S58" s="331"/>
      <c r="T58" s="7"/>
      <c r="U58" s="7"/>
      <c r="V58" s="7"/>
      <c r="W58" s="7"/>
      <c r="X58" s="7"/>
      <c r="Y58" s="7"/>
    </row>
    <row r="59" spans="3:26" ht="15" customHeight="1" thickBot="1">
      <c r="C59" s="156" t="s">
        <v>87</v>
      </c>
      <c r="D59" s="156"/>
      <c r="E59" s="153"/>
      <c r="F59" s="153"/>
      <c r="G59" s="156" t="s">
        <v>88</v>
      </c>
      <c r="H59" s="156"/>
      <c r="I59" s="153"/>
      <c r="J59" s="153"/>
      <c r="K59" s="156" t="s">
        <v>90</v>
      </c>
      <c r="L59" s="156"/>
      <c r="M59" s="153"/>
      <c r="N59" s="153"/>
      <c r="O59" s="357"/>
      <c r="P59" s="357"/>
      <c r="Q59" s="331"/>
      <c r="R59" s="331"/>
      <c r="S59" s="331"/>
      <c r="T59" s="7"/>
      <c r="U59" s="7"/>
      <c r="V59" s="7"/>
      <c r="W59" s="7"/>
      <c r="X59" s="7"/>
      <c r="Y59" s="7"/>
    </row>
    <row r="60" spans="3:26" ht="15" customHeight="1" thickBot="1">
      <c r="C60" s="333">
        <v>4</v>
      </c>
      <c r="D60" s="334"/>
      <c r="E60" s="335">
        <f>C60/'1. 進捗状況・施設情報'!$I$3</f>
        <v>0.13333333333333333</v>
      </c>
      <c r="F60" s="336"/>
      <c r="G60" s="333">
        <v>2</v>
      </c>
      <c r="H60" s="334"/>
      <c r="I60" s="335">
        <f>G60/'1. 進捗状況・施設情報'!$I$3</f>
        <v>6.6666666666666666E-2</v>
      </c>
      <c r="J60" s="336"/>
      <c r="K60" s="333">
        <v>1</v>
      </c>
      <c r="L60" s="334"/>
      <c r="M60" s="335">
        <f>K60/'1. 進捗状況・施設情報'!$I$3</f>
        <v>3.3333333333333333E-2</v>
      </c>
      <c r="N60" s="336"/>
      <c r="O60" s="333">
        <f>C60+G60+K60</f>
        <v>7</v>
      </c>
      <c r="P60" s="334"/>
      <c r="Q60" s="335">
        <f>O60/'1. 進捗状況・施設情報'!$I$3</f>
        <v>0.23333333333333334</v>
      </c>
      <c r="R60" s="337"/>
      <c r="S60" s="337"/>
      <c r="T60" s="7"/>
      <c r="U60" s="7"/>
      <c r="V60" s="7"/>
      <c r="W60" s="7"/>
      <c r="X60" s="7"/>
      <c r="Y60" s="7"/>
    </row>
    <row r="61" spans="3:26" ht="15" customHeight="1">
      <c r="C61" s="78" t="s">
        <v>129</v>
      </c>
      <c r="D61" s="78"/>
      <c r="E61" s="78"/>
      <c r="F61" s="78"/>
      <c r="G61" s="78"/>
      <c r="H61" s="78"/>
      <c r="I61" s="78"/>
      <c r="J61" s="78"/>
      <c r="K61" s="78"/>
      <c r="L61" s="78"/>
      <c r="M61" s="78"/>
      <c r="N61" s="78"/>
      <c r="O61" s="78"/>
      <c r="P61" s="78"/>
      <c r="Q61" s="78"/>
      <c r="R61" s="78"/>
      <c r="S61" s="78"/>
      <c r="T61" s="78"/>
      <c r="U61" s="78"/>
      <c r="V61" s="78"/>
      <c r="W61" s="78"/>
      <c r="X61" s="78"/>
      <c r="Y61" s="78"/>
      <c r="Z61" s="29"/>
    </row>
    <row r="62" spans="3:26" ht="15" customHeight="1">
      <c r="C62" s="78"/>
      <c r="D62" s="78"/>
      <c r="E62" s="78"/>
      <c r="F62" s="78"/>
      <c r="G62" s="78"/>
      <c r="H62" s="78"/>
      <c r="I62" s="78"/>
      <c r="J62" s="78"/>
      <c r="K62" s="78"/>
      <c r="L62" s="78"/>
      <c r="M62" s="78"/>
      <c r="N62" s="78"/>
      <c r="O62" s="78"/>
      <c r="P62" s="78"/>
      <c r="Q62" s="78"/>
      <c r="R62" s="78"/>
      <c r="S62" s="78"/>
      <c r="T62" s="78"/>
      <c r="U62" s="78"/>
      <c r="V62" s="78"/>
      <c r="W62" s="78"/>
      <c r="X62" s="78"/>
      <c r="Y62" s="78"/>
      <c r="Z62" s="29"/>
    </row>
    <row r="63" spans="3:26" ht="15" customHeight="1">
      <c r="C63" s="7"/>
      <c r="D63" s="7"/>
      <c r="E63" s="7"/>
      <c r="F63" s="7"/>
      <c r="G63" s="7"/>
      <c r="H63" s="7"/>
      <c r="I63" s="7"/>
      <c r="J63" s="7"/>
      <c r="K63" s="7"/>
      <c r="L63" s="7"/>
      <c r="M63" s="7"/>
      <c r="N63" s="7"/>
      <c r="O63" s="7"/>
      <c r="P63" s="7"/>
      <c r="Q63" s="7"/>
      <c r="R63" s="7"/>
      <c r="S63" s="7"/>
      <c r="T63" s="7"/>
      <c r="U63" s="7"/>
      <c r="V63" s="7"/>
      <c r="W63" s="7"/>
      <c r="X63" s="7"/>
      <c r="Y63" s="7"/>
    </row>
    <row r="64" spans="3:26" ht="15" customHeight="1">
      <c r="C64" s="7"/>
      <c r="D64" s="7"/>
      <c r="E64" s="7"/>
      <c r="F64" s="7"/>
      <c r="G64" s="7"/>
      <c r="H64" s="7"/>
      <c r="I64" s="7"/>
      <c r="J64" s="7"/>
      <c r="K64" s="7"/>
      <c r="L64" s="7"/>
      <c r="M64" s="7"/>
      <c r="N64" s="7"/>
      <c r="O64" s="7"/>
      <c r="P64" s="7"/>
      <c r="Q64" s="7"/>
      <c r="R64" s="7"/>
      <c r="S64" s="7"/>
      <c r="T64" s="7"/>
      <c r="U64" s="7"/>
      <c r="V64" s="7"/>
      <c r="W64" s="7"/>
      <c r="X64" s="7"/>
      <c r="Y64" s="7"/>
    </row>
    <row r="65" spans="3:25" ht="15" customHeight="1">
      <c r="C65" s="4" t="s">
        <v>153</v>
      </c>
      <c r="D65" s="7"/>
      <c r="E65" s="7"/>
      <c r="F65" s="7"/>
      <c r="G65" s="7"/>
      <c r="H65" s="7"/>
      <c r="I65" s="7"/>
      <c r="J65" s="7"/>
      <c r="K65" s="7"/>
      <c r="L65" s="7"/>
      <c r="M65" s="7"/>
      <c r="N65" s="7"/>
      <c r="O65" s="7"/>
      <c r="P65" s="7"/>
      <c r="Q65" s="7"/>
      <c r="R65" s="7"/>
      <c r="S65" s="7"/>
      <c r="T65" s="7"/>
      <c r="U65" s="7"/>
      <c r="V65" s="7"/>
      <c r="W65" s="7"/>
      <c r="X65" s="7"/>
      <c r="Y65" s="7"/>
    </row>
    <row r="66" spans="3:25" ht="15" customHeight="1" thickBot="1">
      <c r="C66" s="7"/>
      <c r="D66" s="7"/>
      <c r="E66" s="7"/>
      <c r="F66" s="7"/>
      <c r="G66" s="7"/>
      <c r="H66" s="7"/>
      <c r="I66" s="7"/>
      <c r="J66" s="7"/>
      <c r="K66" s="7"/>
      <c r="L66" s="7"/>
      <c r="M66" s="7"/>
      <c r="N66" s="7"/>
      <c r="O66" s="7"/>
      <c r="P66" s="7"/>
      <c r="Q66" s="7"/>
      <c r="R66" s="7"/>
      <c r="S66" s="7"/>
      <c r="T66" s="7"/>
      <c r="U66" s="7"/>
      <c r="V66" s="7"/>
      <c r="W66" s="7"/>
      <c r="X66" s="7"/>
      <c r="Y66" s="7"/>
    </row>
    <row r="67" spans="3:25" ht="15" customHeight="1">
      <c r="C67" s="269" t="s">
        <v>221</v>
      </c>
      <c r="D67" s="349"/>
      <c r="E67" s="349"/>
      <c r="F67" s="349"/>
      <c r="G67" s="349"/>
      <c r="H67" s="349"/>
      <c r="I67" s="349"/>
      <c r="J67" s="349"/>
      <c r="K67" s="349"/>
      <c r="L67" s="349"/>
      <c r="M67" s="349"/>
      <c r="N67" s="349"/>
      <c r="O67" s="349"/>
      <c r="P67" s="349"/>
      <c r="Q67" s="349"/>
      <c r="R67" s="349"/>
      <c r="S67" s="349"/>
      <c r="T67" s="349"/>
      <c r="U67" s="349"/>
      <c r="V67" s="349"/>
      <c r="W67" s="349"/>
      <c r="X67" s="349"/>
      <c r="Y67" s="350"/>
    </row>
    <row r="68" spans="3:25" ht="15" customHeight="1">
      <c r="C68" s="351"/>
      <c r="D68" s="352"/>
      <c r="E68" s="352"/>
      <c r="F68" s="352"/>
      <c r="G68" s="352"/>
      <c r="H68" s="352"/>
      <c r="I68" s="352"/>
      <c r="J68" s="352"/>
      <c r="K68" s="352"/>
      <c r="L68" s="352"/>
      <c r="M68" s="352"/>
      <c r="N68" s="352"/>
      <c r="O68" s="352"/>
      <c r="P68" s="352"/>
      <c r="Q68" s="352"/>
      <c r="R68" s="352"/>
      <c r="S68" s="352"/>
      <c r="T68" s="352"/>
      <c r="U68" s="352"/>
      <c r="V68" s="352"/>
      <c r="W68" s="352"/>
      <c r="X68" s="352"/>
      <c r="Y68" s="353"/>
    </row>
    <row r="69" spans="3:25" ht="15" customHeight="1">
      <c r="C69" s="351"/>
      <c r="D69" s="352"/>
      <c r="E69" s="352"/>
      <c r="F69" s="352"/>
      <c r="G69" s="352"/>
      <c r="H69" s="352"/>
      <c r="I69" s="352"/>
      <c r="J69" s="352"/>
      <c r="K69" s="352"/>
      <c r="L69" s="352"/>
      <c r="M69" s="352"/>
      <c r="N69" s="352"/>
      <c r="O69" s="352"/>
      <c r="P69" s="352"/>
      <c r="Q69" s="352"/>
      <c r="R69" s="352"/>
      <c r="S69" s="352"/>
      <c r="T69" s="352"/>
      <c r="U69" s="352"/>
      <c r="V69" s="352"/>
      <c r="W69" s="352"/>
      <c r="X69" s="352"/>
      <c r="Y69" s="353"/>
    </row>
    <row r="70" spans="3:25" ht="15" customHeight="1" thickBot="1">
      <c r="C70" s="354"/>
      <c r="D70" s="355"/>
      <c r="E70" s="355"/>
      <c r="F70" s="355"/>
      <c r="G70" s="355"/>
      <c r="H70" s="355"/>
      <c r="I70" s="355"/>
      <c r="J70" s="355"/>
      <c r="K70" s="355"/>
      <c r="L70" s="355"/>
      <c r="M70" s="355"/>
      <c r="N70" s="355"/>
      <c r="O70" s="355"/>
      <c r="P70" s="355"/>
      <c r="Q70" s="355"/>
      <c r="R70" s="355"/>
      <c r="S70" s="355"/>
      <c r="T70" s="355"/>
      <c r="U70" s="355"/>
      <c r="V70" s="355"/>
      <c r="W70" s="355"/>
      <c r="X70" s="355"/>
      <c r="Y70" s="356"/>
    </row>
  </sheetData>
  <mergeCells count="199">
    <mergeCell ref="C12:E12"/>
    <mergeCell ref="L12:M12"/>
    <mergeCell ref="N12:O12"/>
    <mergeCell ref="P12:R12"/>
    <mergeCell ref="S12:U12"/>
    <mergeCell ref="V12:W12"/>
    <mergeCell ref="X12:Y12"/>
    <mergeCell ref="C5:K5"/>
    <mergeCell ref="L5:N5"/>
    <mergeCell ref="O5:Q5"/>
    <mergeCell ref="C6:K6"/>
    <mergeCell ref="L6:N6"/>
    <mergeCell ref="O6:Q6"/>
    <mergeCell ref="C10:E11"/>
    <mergeCell ref="N10:O11"/>
    <mergeCell ref="P10:R11"/>
    <mergeCell ref="S10:U11"/>
    <mergeCell ref="V10:W11"/>
    <mergeCell ref="X10:Y11"/>
    <mergeCell ref="L10:M11"/>
    <mergeCell ref="F12:K12"/>
    <mergeCell ref="F10:K11"/>
    <mergeCell ref="P23:R23"/>
    <mergeCell ref="S23:U23"/>
    <mergeCell ref="P22:R22"/>
    <mergeCell ref="S22:U22"/>
    <mergeCell ref="V22:W22"/>
    <mergeCell ref="X22:Y22"/>
    <mergeCell ref="L23:M23"/>
    <mergeCell ref="X23:Y23"/>
    <mergeCell ref="X20:Y20"/>
    <mergeCell ref="X21:Y21"/>
    <mergeCell ref="P20:R20"/>
    <mergeCell ref="S20:U20"/>
    <mergeCell ref="P21:R21"/>
    <mergeCell ref="S21:U21"/>
    <mergeCell ref="N23:O23"/>
    <mergeCell ref="V23:W23"/>
    <mergeCell ref="C67:Y70"/>
    <mergeCell ref="O58:S59"/>
    <mergeCell ref="V18:W19"/>
    <mergeCell ref="X18:Y19"/>
    <mergeCell ref="S18:U19"/>
    <mergeCell ref="P18:R19"/>
    <mergeCell ref="C20:E20"/>
    <mergeCell ref="L20:M20"/>
    <mergeCell ref="N20:O20"/>
    <mergeCell ref="C21:E21"/>
    <mergeCell ref="L21:M21"/>
    <mergeCell ref="N21:O21"/>
    <mergeCell ref="V21:W21"/>
    <mergeCell ref="L22:M22"/>
    <mergeCell ref="N22:O22"/>
    <mergeCell ref="V20:W20"/>
    <mergeCell ref="C23:E23"/>
    <mergeCell ref="C22:E22"/>
    <mergeCell ref="T38:U38"/>
    <mergeCell ref="S26:U26"/>
    <mergeCell ref="V26:W26"/>
    <mergeCell ref="V28:W28"/>
    <mergeCell ref="J35:M35"/>
    <mergeCell ref="N35:Q35"/>
    <mergeCell ref="C25:E25"/>
    <mergeCell ref="L25:M25"/>
    <mergeCell ref="P26:R26"/>
    <mergeCell ref="J33:Y33"/>
    <mergeCell ref="C33:I35"/>
    <mergeCell ref="C28:E28"/>
    <mergeCell ref="L28:M28"/>
    <mergeCell ref="N28:O28"/>
    <mergeCell ref="P28:R28"/>
    <mergeCell ref="S28:U28"/>
    <mergeCell ref="V25:W25"/>
    <mergeCell ref="X25:Y25"/>
    <mergeCell ref="C29:Y30"/>
    <mergeCell ref="N25:O25"/>
    <mergeCell ref="P25:R25"/>
    <mergeCell ref="S25:U25"/>
    <mergeCell ref="C26:E26"/>
    <mergeCell ref="F28:K28"/>
    <mergeCell ref="V39:W39"/>
    <mergeCell ref="R39:S39"/>
    <mergeCell ref="P38:Q38"/>
    <mergeCell ref="R38:S38"/>
    <mergeCell ref="V38:W38"/>
    <mergeCell ref="X37:Y37"/>
    <mergeCell ref="R35:U35"/>
    <mergeCell ref="V34:Y35"/>
    <mergeCell ref="T36:U36"/>
    <mergeCell ref="V36:W36"/>
    <mergeCell ref="X36:Y36"/>
    <mergeCell ref="P36:Q36"/>
    <mergeCell ref="R36:S36"/>
    <mergeCell ref="C38:I38"/>
    <mergeCell ref="J34:U34"/>
    <mergeCell ref="C39:I39"/>
    <mergeCell ref="C37:I37"/>
    <mergeCell ref="C40:I40"/>
    <mergeCell ref="C36:I36"/>
    <mergeCell ref="T37:U37"/>
    <mergeCell ref="P37:Q37"/>
    <mergeCell ref="R37:S37"/>
    <mergeCell ref="T39:U39"/>
    <mergeCell ref="L24:M24"/>
    <mergeCell ref="N24:O24"/>
    <mergeCell ref="J42:K42"/>
    <mergeCell ref="L42:M42"/>
    <mergeCell ref="N42:O42"/>
    <mergeCell ref="J36:K36"/>
    <mergeCell ref="L18:M19"/>
    <mergeCell ref="N18:O19"/>
    <mergeCell ref="F20:K20"/>
    <mergeCell ref="F21:K21"/>
    <mergeCell ref="F22:K22"/>
    <mergeCell ref="N38:O38"/>
    <mergeCell ref="L36:M36"/>
    <mergeCell ref="N36:O36"/>
    <mergeCell ref="L26:M26"/>
    <mergeCell ref="N26:O26"/>
    <mergeCell ref="J37:K37"/>
    <mergeCell ref="L37:M37"/>
    <mergeCell ref="N37:O37"/>
    <mergeCell ref="F23:K23"/>
    <mergeCell ref="F24:K24"/>
    <mergeCell ref="F25:K25"/>
    <mergeCell ref="F26:K26"/>
    <mergeCell ref="F27:K27"/>
    <mergeCell ref="T42:U42"/>
    <mergeCell ref="V42:W42"/>
    <mergeCell ref="X42:Y42"/>
    <mergeCell ref="V37:W37"/>
    <mergeCell ref="T41:U41"/>
    <mergeCell ref="V41:W41"/>
    <mergeCell ref="X41:Y41"/>
    <mergeCell ref="J41:K41"/>
    <mergeCell ref="L41:M41"/>
    <mergeCell ref="N41:O41"/>
    <mergeCell ref="P41:Q41"/>
    <mergeCell ref="R41:S41"/>
    <mergeCell ref="N39:O39"/>
    <mergeCell ref="P39:Q39"/>
    <mergeCell ref="T40:U40"/>
    <mergeCell ref="J40:K40"/>
    <mergeCell ref="L40:M40"/>
    <mergeCell ref="N40:O40"/>
    <mergeCell ref="P40:Q40"/>
    <mergeCell ref="R40:S40"/>
    <mergeCell ref="V40:W40"/>
    <mergeCell ref="X38:Y38"/>
    <mergeCell ref="J38:K38"/>
    <mergeCell ref="L38:M38"/>
    <mergeCell ref="P43:Q43"/>
    <mergeCell ref="R43:S43"/>
    <mergeCell ref="P42:Q42"/>
    <mergeCell ref="C42:I42"/>
    <mergeCell ref="P24:R24"/>
    <mergeCell ref="S24:U24"/>
    <mergeCell ref="V24:W24"/>
    <mergeCell ref="X24:Y24"/>
    <mergeCell ref="T43:U43"/>
    <mergeCell ref="V43:W43"/>
    <mergeCell ref="X43:Y43"/>
    <mergeCell ref="X26:Y26"/>
    <mergeCell ref="C27:E27"/>
    <mergeCell ref="L27:M27"/>
    <mergeCell ref="N27:O27"/>
    <mergeCell ref="P27:R27"/>
    <mergeCell ref="S27:U27"/>
    <mergeCell ref="V27:W27"/>
    <mergeCell ref="X27:Y27"/>
    <mergeCell ref="X28:Y28"/>
    <mergeCell ref="X39:Y39"/>
    <mergeCell ref="J39:K39"/>
    <mergeCell ref="L39:M39"/>
    <mergeCell ref="X40:Y40"/>
    <mergeCell ref="F18:K19"/>
    <mergeCell ref="C43:I43"/>
    <mergeCell ref="J43:K43"/>
    <mergeCell ref="C41:I41"/>
    <mergeCell ref="C18:E19"/>
    <mergeCell ref="C24:E24"/>
    <mergeCell ref="R42:S42"/>
    <mergeCell ref="C61:Y62"/>
    <mergeCell ref="C59:F59"/>
    <mergeCell ref="G59:J59"/>
    <mergeCell ref="K59:N59"/>
    <mergeCell ref="C60:D60"/>
    <mergeCell ref="E60:F60"/>
    <mergeCell ref="G60:H60"/>
    <mergeCell ref="I60:J60"/>
    <mergeCell ref="K60:L60"/>
    <mergeCell ref="M60:N60"/>
    <mergeCell ref="O60:P60"/>
    <mergeCell ref="Q60:S60"/>
    <mergeCell ref="C44:Y45"/>
    <mergeCell ref="C58:N58"/>
    <mergeCell ref="C57:S57"/>
    <mergeCell ref="L43:M43"/>
    <mergeCell ref="N43:O43"/>
  </mergeCells>
  <phoneticPr fontId="2"/>
  <dataValidations count="3">
    <dataValidation type="list" allowBlank="1" showInputMessage="1" showErrorMessage="1" sqref="L20:M28 L12:M13">
      <formula1>"軽度,中等度,重度"</formula1>
    </dataValidation>
    <dataValidation type="list" allowBlank="1" showInputMessage="1" showErrorMessage="1" sqref="N20:O28 N12:O13">
      <formula1>"回復,軽快,不変,増悪,死亡"</formula1>
    </dataValidation>
    <dataValidation type="list" allowBlank="1" showInputMessage="1" showErrorMessage="1" sqref="X20:Z28 X12:Z13">
      <formula1>"関連なし,関連あり"</formula1>
    </dataValidation>
  </dataValidations>
  <pageMargins left="0.23622047244094491" right="0.23622047244094491" top="0.74803149606299213" bottom="0.74803149606299213" header="0.31496062992125984" footer="0.31496062992125984"/>
  <pageSetup paperSize="9" orientation="portrait" r:id="rId1"/>
  <headerFooter>
    <oddHeader>&amp;R第X回中央モニタリング報告書　
作成日　YYYY/MM/DD</oddHead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view="pageLayout" workbookViewId="0"/>
  </sheetViews>
  <sheetFormatPr defaultColWidth="3.875" defaultRowHeight="15" customHeight="1"/>
  <cols>
    <col min="1" max="1" width="3.875" style="2"/>
    <col min="2" max="16384" width="3.875" style="1"/>
  </cols>
  <sheetData>
    <row r="1" spans="1:26" ht="15" customHeight="1">
      <c r="A1" s="7"/>
      <c r="B1" s="4" t="s">
        <v>256</v>
      </c>
      <c r="C1" s="4"/>
      <c r="D1" s="4"/>
      <c r="E1" s="4"/>
      <c r="F1" s="4"/>
      <c r="G1" s="4"/>
      <c r="H1" s="4"/>
      <c r="I1" s="4"/>
      <c r="J1" s="7"/>
      <c r="K1" s="7"/>
      <c r="L1" s="7"/>
      <c r="M1" s="7"/>
      <c r="N1" s="4"/>
      <c r="O1" s="70"/>
      <c r="P1" s="70"/>
      <c r="Q1" s="70"/>
      <c r="R1" s="70"/>
      <c r="S1" s="70"/>
      <c r="T1" s="70"/>
      <c r="U1" s="70"/>
      <c r="V1" s="70"/>
      <c r="W1" s="70"/>
      <c r="X1" s="70"/>
      <c r="Y1" s="7"/>
      <c r="Z1" s="7"/>
    </row>
    <row r="2" spans="1:26" ht="15" customHeight="1">
      <c r="A2" s="7"/>
      <c r="B2" s="7"/>
      <c r="C2" s="7"/>
      <c r="D2" s="7"/>
      <c r="E2" s="7"/>
      <c r="F2" s="7"/>
      <c r="G2" s="7"/>
      <c r="H2" s="7"/>
      <c r="I2" s="7"/>
      <c r="J2" s="7"/>
      <c r="K2" s="7"/>
      <c r="L2" s="7"/>
      <c r="M2" s="7"/>
      <c r="N2" s="7"/>
      <c r="O2" s="7"/>
      <c r="P2" s="7"/>
      <c r="Q2" s="7"/>
      <c r="R2" s="7"/>
      <c r="S2" s="7"/>
      <c r="T2" s="7"/>
      <c r="U2" s="7"/>
      <c r="V2" s="7"/>
      <c r="W2" s="7"/>
      <c r="X2" s="7"/>
      <c r="Y2" s="7"/>
      <c r="Z2" s="7"/>
    </row>
    <row r="3" spans="1:26" ht="15" customHeight="1">
      <c r="A3" s="7"/>
      <c r="B3" s="7"/>
      <c r="C3" s="4" t="s">
        <v>257</v>
      </c>
      <c r="D3" s="7"/>
      <c r="E3" s="7"/>
      <c r="F3" s="7"/>
      <c r="G3" s="7"/>
      <c r="H3" s="7"/>
      <c r="I3" s="7"/>
      <c r="J3" s="7"/>
      <c r="K3" s="7"/>
      <c r="L3" s="7"/>
      <c r="M3" s="7"/>
      <c r="N3" s="7"/>
      <c r="O3" s="7"/>
      <c r="P3" s="7"/>
      <c r="Q3" s="7"/>
      <c r="R3" s="7"/>
      <c r="S3" s="7"/>
      <c r="T3" s="7"/>
      <c r="U3" s="7"/>
      <c r="V3" s="7"/>
      <c r="W3" s="7"/>
      <c r="X3" s="7"/>
      <c r="Y3" s="7"/>
      <c r="Z3" s="7"/>
    </row>
    <row r="4" spans="1:26" ht="15" customHeight="1">
      <c r="A4" s="7"/>
      <c r="B4" s="7"/>
      <c r="C4" s="7"/>
      <c r="D4" s="7"/>
      <c r="E4" s="7"/>
      <c r="F4" s="7"/>
      <c r="G4" s="7"/>
      <c r="H4" s="7"/>
      <c r="I4" s="7"/>
      <c r="J4" s="7"/>
      <c r="K4" s="7"/>
      <c r="L4" s="7"/>
      <c r="M4" s="7"/>
      <c r="N4" s="7"/>
      <c r="O4" s="7"/>
      <c r="P4" s="7"/>
      <c r="Q4" s="7"/>
      <c r="R4" s="7"/>
      <c r="S4" s="7"/>
      <c r="T4" s="7"/>
      <c r="U4" s="7"/>
      <c r="V4" s="7"/>
      <c r="W4" s="7"/>
      <c r="X4" s="7"/>
      <c r="Y4" s="7"/>
      <c r="Z4" s="7"/>
    </row>
    <row r="5" spans="1:26" ht="15" customHeight="1">
      <c r="A5" s="7"/>
      <c r="B5" s="7"/>
      <c r="C5" s="153" t="s">
        <v>25</v>
      </c>
      <c r="D5" s="153"/>
      <c r="E5" s="153"/>
      <c r="F5" s="153"/>
      <c r="G5" s="158" t="s">
        <v>58</v>
      </c>
      <c r="H5" s="160"/>
      <c r="I5" s="153" t="s">
        <v>262</v>
      </c>
      <c r="J5" s="153"/>
      <c r="K5" s="153"/>
      <c r="L5" s="153"/>
      <c r="M5" s="153"/>
      <c r="N5" s="153"/>
      <c r="O5" s="153"/>
      <c r="P5" s="153"/>
      <c r="Q5" s="153" t="s">
        <v>59</v>
      </c>
      <c r="R5" s="153"/>
      <c r="S5" s="153"/>
      <c r="T5" s="153"/>
      <c r="U5" s="153"/>
      <c r="V5" s="153"/>
      <c r="W5" s="153"/>
      <c r="X5" s="153"/>
      <c r="Y5" s="153"/>
      <c r="Z5" s="7"/>
    </row>
    <row r="6" spans="1:26" ht="15" customHeight="1">
      <c r="A6" s="7"/>
      <c r="B6" s="7"/>
      <c r="C6" s="330" t="s">
        <v>131</v>
      </c>
      <c r="D6" s="330"/>
      <c r="E6" s="330"/>
      <c r="F6" s="330"/>
      <c r="G6" s="326" t="s">
        <v>134</v>
      </c>
      <c r="H6" s="388"/>
      <c r="I6" s="330" t="s">
        <v>136</v>
      </c>
      <c r="J6" s="330"/>
      <c r="K6" s="330"/>
      <c r="L6" s="330"/>
      <c r="M6" s="330"/>
      <c r="N6" s="330"/>
      <c r="O6" s="330"/>
      <c r="P6" s="330"/>
      <c r="Q6" s="330"/>
      <c r="R6" s="330"/>
      <c r="S6" s="330"/>
      <c r="T6" s="330"/>
      <c r="U6" s="330"/>
      <c r="V6" s="330"/>
      <c r="W6" s="330"/>
      <c r="X6" s="330"/>
      <c r="Y6" s="330"/>
      <c r="Z6" s="7"/>
    </row>
    <row r="7" spans="1:26" ht="15" customHeight="1">
      <c r="A7" s="7"/>
      <c r="B7" s="7"/>
      <c r="C7" s="330" t="s">
        <v>130</v>
      </c>
      <c r="D7" s="330"/>
      <c r="E7" s="330"/>
      <c r="F7" s="330"/>
      <c r="G7" s="326" t="s">
        <v>133</v>
      </c>
      <c r="H7" s="388"/>
      <c r="I7" s="330" t="s">
        <v>136</v>
      </c>
      <c r="J7" s="330"/>
      <c r="K7" s="330"/>
      <c r="L7" s="330"/>
      <c r="M7" s="330"/>
      <c r="N7" s="330"/>
      <c r="O7" s="330"/>
      <c r="P7" s="330"/>
      <c r="Q7" s="330"/>
      <c r="R7" s="330"/>
      <c r="S7" s="330"/>
      <c r="T7" s="330"/>
      <c r="U7" s="330"/>
      <c r="V7" s="330"/>
      <c r="W7" s="330"/>
      <c r="X7" s="330"/>
      <c r="Y7" s="330"/>
      <c r="Z7" s="7"/>
    </row>
    <row r="8" spans="1:26" ht="15" customHeight="1">
      <c r="A8" s="7"/>
      <c r="B8" s="7"/>
      <c r="C8" s="330" t="s">
        <v>132</v>
      </c>
      <c r="D8" s="330"/>
      <c r="E8" s="330"/>
      <c r="F8" s="330"/>
      <c r="G8" s="326" t="s">
        <v>133</v>
      </c>
      <c r="H8" s="388"/>
      <c r="I8" s="330" t="s">
        <v>225</v>
      </c>
      <c r="J8" s="330"/>
      <c r="K8" s="330"/>
      <c r="L8" s="330"/>
      <c r="M8" s="330"/>
      <c r="N8" s="330"/>
      <c r="O8" s="330"/>
      <c r="P8" s="330"/>
      <c r="Q8" s="330"/>
      <c r="R8" s="330"/>
      <c r="S8" s="330"/>
      <c r="T8" s="330"/>
      <c r="U8" s="330"/>
      <c r="V8" s="330"/>
      <c r="W8" s="330"/>
      <c r="X8" s="330"/>
      <c r="Y8" s="330"/>
      <c r="Z8" s="7"/>
    </row>
    <row r="9" spans="1:26" ht="15" customHeight="1">
      <c r="A9" s="7"/>
      <c r="B9" s="7"/>
      <c r="C9" s="330" t="s">
        <v>196</v>
      </c>
      <c r="D9" s="330"/>
      <c r="E9" s="330"/>
      <c r="F9" s="330"/>
      <c r="G9" s="326" t="s">
        <v>149</v>
      </c>
      <c r="H9" s="388"/>
      <c r="I9" s="397" t="s">
        <v>167</v>
      </c>
      <c r="J9" s="398"/>
      <c r="K9" s="398"/>
      <c r="L9" s="398"/>
      <c r="M9" s="398"/>
      <c r="N9" s="398"/>
      <c r="O9" s="398"/>
      <c r="P9" s="399"/>
      <c r="Q9" s="330" t="s">
        <v>223</v>
      </c>
      <c r="R9" s="330"/>
      <c r="S9" s="330"/>
      <c r="T9" s="330"/>
      <c r="U9" s="330"/>
      <c r="V9" s="330"/>
      <c r="W9" s="330"/>
      <c r="X9" s="330"/>
      <c r="Y9" s="330"/>
      <c r="Z9" s="7"/>
    </row>
    <row r="10" spans="1:26" ht="15" customHeight="1">
      <c r="A10" s="7"/>
      <c r="B10" s="7"/>
      <c r="C10" s="330" t="s">
        <v>222</v>
      </c>
      <c r="D10" s="330"/>
      <c r="E10" s="330"/>
      <c r="F10" s="330"/>
      <c r="G10" s="326" t="s">
        <v>149</v>
      </c>
      <c r="H10" s="388"/>
      <c r="I10" s="330" t="s">
        <v>135</v>
      </c>
      <c r="J10" s="330"/>
      <c r="K10" s="330"/>
      <c r="L10" s="330"/>
      <c r="M10" s="330"/>
      <c r="N10" s="330"/>
      <c r="O10" s="330"/>
      <c r="P10" s="330"/>
      <c r="Q10" s="330" t="s">
        <v>224</v>
      </c>
      <c r="R10" s="330"/>
      <c r="S10" s="330"/>
      <c r="T10" s="330"/>
      <c r="U10" s="330"/>
      <c r="V10" s="330"/>
      <c r="W10" s="330"/>
      <c r="X10" s="330"/>
      <c r="Y10" s="330"/>
      <c r="Z10" s="7"/>
    </row>
    <row r="11" spans="1:26" ht="15" customHeight="1">
      <c r="A11" s="7"/>
      <c r="B11" s="7"/>
      <c r="C11" s="330" t="s">
        <v>227</v>
      </c>
      <c r="D11" s="330"/>
      <c r="E11" s="330"/>
      <c r="F11" s="330"/>
      <c r="G11" s="326" t="s">
        <v>226</v>
      </c>
      <c r="H11" s="388"/>
      <c r="I11" s="330" t="s">
        <v>226</v>
      </c>
      <c r="J11" s="330"/>
      <c r="K11" s="330"/>
      <c r="L11" s="330"/>
      <c r="M11" s="330"/>
      <c r="N11" s="330"/>
      <c r="O11" s="330"/>
      <c r="P11" s="330"/>
      <c r="Q11" s="330" t="s">
        <v>226</v>
      </c>
      <c r="R11" s="330"/>
      <c r="S11" s="330"/>
      <c r="T11" s="330"/>
      <c r="U11" s="330"/>
      <c r="V11" s="330"/>
      <c r="W11" s="330"/>
      <c r="X11" s="330"/>
      <c r="Y11" s="330"/>
      <c r="Z11" s="7"/>
    </row>
    <row r="12" spans="1:26" ht="15" customHeight="1">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5" customHeight="1">
      <c r="A13" s="7"/>
      <c r="B13" s="7"/>
      <c r="C13" s="4" t="s">
        <v>258</v>
      </c>
      <c r="D13" s="4"/>
      <c r="E13" s="4"/>
      <c r="F13" s="4"/>
      <c r="G13" s="4"/>
      <c r="H13" s="4"/>
      <c r="I13" s="4"/>
      <c r="J13" s="4"/>
      <c r="K13" s="4"/>
      <c r="L13" s="4"/>
      <c r="M13" s="4"/>
      <c r="N13" s="4"/>
      <c r="O13" s="7"/>
      <c r="P13" s="7"/>
      <c r="Q13" s="7"/>
      <c r="R13" s="7"/>
      <c r="S13" s="7"/>
      <c r="T13" s="7"/>
      <c r="U13" s="7"/>
      <c r="V13" s="7"/>
      <c r="W13" s="7"/>
      <c r="X13" s="7"/>
      <c r="Y13" s="7"/>
      <c r="Z13" s="7"/>
    </row>
    <row r="14" spans="1:26" ht="15" customHeight="1" thickBot="1">
      <c r="A14" s="7"/>
      <c r="B14" s="4"/>
      <c r="C14" s="7"/>
      <c r="D14" s="7"/>
      <c r="E14" s="7"/>
      <c r="F14" s="7"/>
      <c r="G14" s="7"/>
      <c r="H14" s="7"/>
      <c r="I14" s="7"/>
      <c r="J14" s="7"/>
      <c r="K14" s="7"/>
      <c r="L14" s="7"/>
      <c r="M14" s="7"/>
      <c r="N14" s="7"/>
      <c r="O14" s="7"/>
      <c r="P14" s="7"/>
      <c r="Q14" s="7"/>
      <c r="R14" s="7"/>
      <c r="S14" s="7"/>
      <c r="T14" s="7"/>
      <c r="U14" s="7"/>
      <c r="V14" s="7"/>
      <c r="W14" s="7"/>
      <c r="X14" s="7"/>
      <c r="Y14" s="7"/>
      <c r="Z14" s="7"/>
    </row>
    <row r="15" spans="1:26" ht="15" customHeight="1">
      <c r="A15" s="7"/>
      <c r="B15" s="7"/>
      <c r="C15" s="179" t="s">
        <v>263</v>
      </c>
      <c r="D15" s="372"/>
      <c r="E15" s="372"/>
      <c r="F15" s="372"/>
      <c r="G15" s="372"/>
      <c r="H15" s="372"/>
      <c r="I15" s="372"/>
      <c r="J15" s="372"/>
      <c r="K15" s="372"/>
      <c r="L15" s="372"/>
      <c r="M15" s="372"/>
      <c r="N15" s="372"/>
      <c r="O15" s="372"/>
      <c r="P15" s="372"/>
      <c r="Q15" s="372"/>
      <c r="R15" s="372"/>
      <c r="S15" s="372"/>
      <c r="T15" s="372"/>
      <c r="U15" s="372"/>
      <c r="V15" s="372"/>
      <c r="W15" s="372"/>
      <c r="X15" s="372"/>
      <c r="Y15" s="373"/>
      <c r="Z15" s="7"/>
    </row>
    <row r="16" spans="1:26" ht="15" customHeight="1">
      <c r="A16" s="7"/>
      <c r="B16" s="7"/>
      <c r="C16" s="181"/>
      <c r="D16" s="374"/>
      <c r="E16" s="374"/>
      <c r="F16" s="374"/>
      <c r="G16" s="374"/>
      <c r="H16" s="374"/>
      <c r="I16" s="374"/>
      <c r="J16" s="374"/>
      <c r="K16" s="374"/>
      <c r="L16" s="374"/>
      <c r="M16" s="374"/>
      <c r="N16" s="374"/>
      <c r="O16" s="374"/>
      <c r="P16" s="374"/>
      <c r="Q16" s="374"/>
      <c r="R16" s="374"/>
      <c r="S16" s="374"/>
      <c r="T16" s="374"/>
      <c r="U16" s="374"/>
      <c r="V16" s="374"/>
      <c r="W16" s="374"/>
      <c r="X16" s="374"/>
      <c r="Y16" s="375"/>
      <c r="Z16" s="7"/>
    </row>
    <row r="17" spans="1:26" ht="15" customHeight="1">
      <c r="A17" s="7"/>
      <c r="B17" s="7"/>
      <c r="C17" s="376"/>
      <c r="D17" s="374"/>
      <c r="E17" s="374"/>
      <c r="F17" s="374"/>
      <c r="G17" s="374"/>
      <c r="H17" s="374"/>
      <c r="I17" s="374"/>
      <c r="J17" s="374"/>
      <c r="K17" s="374"/>
      <c r="L17" s="374"/>
      <c r="M17" s="374"/>
      <c r="N17" s="374"/>
      <c r="O17" s="374"/>
      <c r="P17" s="374"/>
      <c r="Q17" s="374"/>
      <c r="R17" s="374"/>
      <c r="S17" s="374"/>
      <c r="T17" s="374"/>
      <c r="U17" s="374"/>
      <c r="V17" s="374"/>
      <c r="W17" s="374"/>
      <c r="X17" s="374"/>
      <c r="Y17" s="375"/>
      <c r="Z17" s="7"/>
    </row>
    <row r="18" spans="1:26" ht="15" customHeight="1">
      <c r="A18" s="7"/>
      <c r="B18" s="7"/>
      <c r="C18" s="376"/>
      <c r="D18" s="374"/>
      <c r="E18" s="374"/>
      <c r="F18" s="374"/>
      <c r="G18" s="374"/>
      <c r="H18" s="374"/>
      <c r="I18" s="374"/>
      <c r="J18" s="374"/>
      <c r="K18" s="374"/>
      <c r="L18" s="374"/>
      <c r="M18" s="374"/>
      <c r="N18" s="374"/>
      <c r="O18" s="374"/>
      <c r="P18" s="374"/>
      <c r="Q18" s="374"/>
      <c r="R18" s="374"/>
      <c r="S18" s="374"/>
      <c r="T18" s="374"/>
      <c r="U18" s="374"/>
      <c r="V18" s="374"/>
      <c r="W18" s="374"/>
      <c r="X18" s="374"/>
      <c r="Y18" s="375"/>
      <c r="Z18" s="7"/>
    </row>
    <row r="19" spans="1:26" ht="15" customHeight="1">
      <c r="A19" s="7"/>
      <c r="B19" s="7"/>
      <c r="C19" s="376"/>
      <c r="D19" s="374"/>
      <c r="E19" s="374"/>
      <c r="F19" s="374"/>
      <c r="G19" s="374"/>
      <c r="H19" s="374"/>
      <c r="I19" s="374"/>
      <c r="J19" s="374"/>
      <c r="K19" s="374"/>
      <c r="L19" s="374"/>
      <c r="M19" s="374"/>
      <c r="N19" s="374"/>
      <c r="O19" s="374"/>
      <c r="P19" s="374"/>
      <c r="Q19" s="374"/>
      <c r="R19" s="374"/>
      <c r="S19" s="374"/>
      <c r="T19" s="374"/>
      <c r="U19" s="374"/>
      <c r="V19" s="374"/>
      <c r="W19" s="374"/>
      <c r="X19" s="374"/>
      <c r="Y19" s="375"/>
      <c r="Z19" s="7"/>
    </row>
    <row r="20" spans="1:26" ht="15" customHeight="1">
      <c r="A20" s="7"/>
      <c r="B20" s="7"/>
      <c r="C20" s="376"/>
      <c r="D20" s="374"/>
      <c r="E20" s="374"/>
      <c r="F20" s="374"/>
      <c r="G20" s="374"/>
      <c r="H20" s="374"/>
      <c r="I20" s="374"/>
      <c r="J20" s="374"/>
      <c r="K20" s="374"/>
      <c r="L20" s="374"/>
      <c r="M20" s="374"/>
      <c r="N20" s="374"/>
      <c r="O20" s="374"/>
      <c r="P20" s="374"/>
      <c r="Q20" s="374"/>
      <c r="R20" s="374"/>
      <c r="S20" s="374"/>
      <c r="T20" s="374"/>
      <c r="U20" s="374"/>
      <c r="V20" s="374"/>
      <c r="W20" s="374"/>
      <c r="X20" s="374"/>
      <c r="Y20" s="375"/>
      <c r="Z20" s="7"/>
    </row>
    <row r="21" spans="1:26" ht="15" customHeight="1">
      <c r="A21" s="7"/>
      <c r="B21" s="7"/>
      <c r="C21" s="376"/>
      <c r="D21" s="374"/>
      <c r="E21" s="374"/>
      <c r="F21" s="374"/>
      <c r="G21" s="374"/>
      <c r="H21" s="374"/>
      <c r="I21" s="374"/>
      <c r="J21" s="374"/>
      <c r="K21" s="374"/>
      <c r="L21" s="374"/>
      <c r="M21" s="374"/>
      <c r="N21" s="374"/>
      <c r="O21" s="374"/>
      <c r="P21" s="374"/>
      <c r="Q21" s="374"/>
      <c r="R21" s="374"/>
      <c r="S21" s="374"/>
      <c r="T21" s="374"/>
      <c r="U21" s="374"/>
      <c r="V21" s="374"/>
      <c r="W21" s="374"/>
      <c r="X21" s="374"/>
      <c r="Y21" s="375"/>
      <c r="Z21" s="7"/>
    </row>
    <row r="22" spans="1:26" ht="15" customHeight="1">
      <c r="A22" s="7"/>
      <c r="B22" s="7"/>
      <c r="C22" s="376"/>
      <c r="D22" s="374"/>
      <c r="E22" s="374"/>
      <c r="F22" s="374"/>
      <c r="G22" s="374"/>
      <c r="H22" s="374"/>
      <c r="I22" s="374"/>
      <c r="J22" s="374"/>
      <c r="K22" s="374"/>
      <c r="L22" s="374"/>
      <c r="M22" s="374"/>
      <c r="N22" s="374"/>
      <c r="O22" s="374"/>
      <c r="P22" s="374"/>
      <c r="Q22" s="374"/>
      <c r="R22" s="374"/>
      <c r="S22" s="374"/>
      <c r="T22" s="374"/>
      <c r="U22" s="374"/>
      <c r="V22" s="374"/>
      <c r="W22" s="374"/>
      <c r="X22" s="374"/>
      <c r="Y22" s="375"/>
      <c r="Z22" s="7"/>
    </row>
    <row r="23" spans="1:26" ht="15" customHeight="1" thickBot="1">
      <c r="A23" s="7"/>
      <c r="B23" s="7"/>
      <c r="C23" s="377"/>
      <c r="D23" s="378"/>
      <c r="E23" s="378"/>
      <c r="F23" s="378"/>
      <c r="G23" s="378"/>
      <c r="H23" s="378"/>
      <c r="I23" s="378"/>
      <c r="J23" s="378"/>
      <c r="K23" s="378"/>
      <c r="L23" s="378"/>
      <c r="M23" s="378"/>
      <c r="N23" s="378"/>
      <c r="O23" s="378"/>
      <c r="P23" s="378"/>
      <c r="Q23" s="378"/>
      <c r="R23" s="378"/>
      <c r="S23" s="378"/>
      <c r="T23" s="378"/>
      <c r="U23" s="378"/>
      <c r="V23" s="378"/>
      <c r="W23" s="378"/>
      <c r="X23" s="378"/>
      <c r="Y23" s="379"/>
      <c r="Z23" s="7"/>
    </row>
    <row r="24" spans="1:26" ht="15" customHeight="1">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 customHeight="1">
      <c r="A25" s="7"/>
      <c r="B25" s="7"/>
      <c r="C25" s="4" t="s">
        <v>259</v>
      </c>
      <c r="D25" s="4"/>
      <c r="E25" s="4"/>
      <c r="F25" s="4"/>
      <c r="G25" s="4"/>
      <c r="H25" s="4"/>
      <c r="I25" s="4"/>
      <c r="J25" s="4"/>
      <c r="K25" s="4"/>
      <c r="L25" s="4"/>
      <c r="M25" s="4"/>
      <c r="N25" s="4"/>
      <c r="O25" s="4"/>
      <c r="P25" s="7"/>
      <c r="Q25" s="7"/>
      <c r="R25" s="7"/>
      <c r="S25" s="7"/>
      <c r="T25" s="7"/>
      <c r="U25" s="7"/>
      <c r="V25" s="7"/>
      <c r="W25" s="7"/>
      <c r="X25" s="7"/>
      <c r="Y25" s="7"/>
      <c r="Z25" s="7"/>
    </row>
    <row r="26" spans="1:26" ht="15" customHeight="1" thickBot="1">
      <c r="A26" s="7"/>
      <c r="B26" s="4"/>
      <c r="C26" s="7"/>
      <c r="D26" s="7"/>
      <c r="E26" s="7"/>
      <c r="F26" s="7"/>
      <c r="G26" s="7"/>
      <c r="H26" s="7"/>
      <c r="I26" s="7"/>
      <c r="J26" s="7"/>
      <c r="K26" s="7"/>
      <c r="L26" s="7"/>
      <c r="M26" s="7"/>
      <c r="N26" s="7"/>
      <c r="O26" s="7"/>
      <c r="P26" s="7"/>
      <c r="Q26" s="7"/>
      <c r="R26" s="7"/>
      <c r="S26" s="7"/>
      <c r="T26" s="7"/>
      <c r="U26" s="7"/>
      <c r="V26" s="7"/>
      <c r="W26" s="7"/>
      <c r="X26" s="7"/>
      <c r="Y26" s="7"/>
      <c r="Z26" s="7"/>
    </row>
    <row r="27" spans="1:26" ht="15" customHeight="1">
      <c r="A27" s="7"/>
      <c r="B27" s="7"/>
      <c r="C27" s="179" t="s">
        <v>143</v>
      </c>
      <c r="D27" s="380"/>
      <c r="E27" s="380"/>
      <c r="F27" s="380"/>
      <c r="G27" s="380"/>
      <c r="H27" s="380"/>
      <c r="I27" s="380"/>
      <c r="J27" s="380"/>
      <c r="K27" s="380"/>
      <c r="L27" s="380"/>
      <c r="M27" s="380"/>
      <c r="N27" s="380"/>
      <c r="O27" s="380"/>
      <c r="P27" s="380"/>
      <c r="Q27" s="380"/>
      <c r="R27" s="380"/>
      <c r="S27" s="380"/>
      <c r="T27" s="380"/>
      <c r="U27" s="380"/>
      <c r="V27" s="380"/>
      <c r="W27" s="380"/>
      <c r="X27" s="380"/>
      <c r="Y27" s="381"/>
      <c r="Z27" s="7"/>
    </row>
    <row r="28" spans="1:26" ht="15" customHeight="1">
      <c r="A28" s="7"/>
      <c r="B28" s="7"/>
      <c r="C28" s="382"/>
      <c r="D28" s="383"/>
      <c r="E28" s="383"/>
      <c r="F28" s="383"/>
      <c r="G28" s="383"/>
      <c r="H28" s="383"/>
      <c r="I28" s="383"/>
      <c r="J28" s="383"/>
      <c r="K28" s="383"/>
      <c r="L28" s="383"/>
      <c r="M28" s="383"/>
      <c r="N28" s="383"/>
      <c r="O28" s="383"/>
      <c r="P28" s="383"/>
      <c r="Q28" s="383"/>
      <c r="R28" s="383"/>
      <c r="S28" s="383"/>
      <c r="T28" s="383"/>
      <c r="U28" s="383"/>
      <c r="V28" s="383"/>
      <c r="W28" s="383"/>
      <c r="X28" s="383"/>
      <c r="Y28" s="384"/>
      <c r="Z28" s="7"/>
    </row>
    <row r="29" spans="1:26" ht="15" customHeight="1" thickBot="1">
      <c r="A29" s="7"/>
      <c r="B29" s="7"/>
      <c r="C29" s="385"/>
      <c r="D29" s="386"/>
      <c r="E29" s="386"/>
      <c r="F29" s="386"/>
      <c r="G29" s="386"/>
      <c r="H29" s="386"/>
      <c r="I29" s="386"/>
      <c r="J29" s="386"/>
      <c r="K29" s="386"/>
      <c r="L29" s="386"/>
      <c r="M29" s="386"/>
      <c r="N29" s="386"/>
      <c r="O29" s="386"/>
      <c r="P29" s="386"/>
      <c r="Q29" s="386"/>
      <c r="R29" s="386"/>
      <c r="S29" s="386"/>
      <c r="T29" s="386"/>
      <c r="U29" s="386"/>
      <c r="V29" s="386"/>
      <c r="W29" s="386"/>
      <c r="X29" s="386"/>
      <c r="Y29" s="387"/>
      <c r="Z29" s="7"/>
    </row>
    <row r="30" spans="1:26" ht="15" customHeight="1">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5" customHeight="1">
      <c r="A31" s="7"/>
      <c r="B31" s="127" t="s">
        <v>260</v>
      </c>
      <c r="C31" s="127"/>
      <c r="D31" s="127"/>
      <c r="E31" s="127"/>
      <c r="F31" s="127"/>
      <c r="G31" s="127"/>
      <c r="H31" s="127"/>
      <c r="I31" s="127"/>
      <c r="J31" s="127"/>
      <c r="K31" s="127"/>
      <c r="L31" s="127"/>
      <c r="M31" s="127"/>
      <c r="N31" s="127"/>
      <c r="O31" s="127"/>
      <c r="P31" s="127"/>
      <c r="Q31" s="127"/>
      <c r="R31" s="127"/>
      <c r="S31" s="127"/>
      <c r="T31" s="127"/>
      <c r="U31" s="127"/>
      <c r="V31" s="127"/>
      <c r="W31" s="127"/>
      <c r="X31" s="127"/>
      <c r="Y31" s="7"/>
      <c r="Z31" s="7"/>
    </row>
    <row r="32" spans="1:26" ht="15" customHeight="1">
      <c r="A32" s="7"/>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7"/>
      <c r="Z32" s="7"/>
    </row>
    <row r="33" spans="1:26" ht="15" customHeight="1">
      <c r="A33" s="7"/>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7"/>
      <c r="Z33" s="7"/>
    </row>
    <row r="34" spans="1:26" ht="15" customHeight="1">
      <c r="A34" s="7"/>
      <c r="B34" s="127"/>
      <c r="C34" s="127"/>
      <c r="D34" s="127"/>
      <c r="E34" s="127"/>
      <c r="F34" s="127"/>
      <c r="G34" s="127"/>
      <c r="H34" s="127"/>
      <c r="I34" s="127"/>
      <c r="J34" s="127"/>
      <c r="K34" s="127"/>
      <c r="L34" s="127"/>
      <c r="M34" s="127"/>
      <c r="N34" s="127"/>
      <c r="O34" s="127"/>
      <c r="P34" s="127"/>
      <c r="Q34" s="127"/>
      <c r="R34" s="127"/>
      <c r="S34" s="127"/>
      <c r="T34" s="127"/>
      <c r="U34" s="127"/>
      <c r="V34" s="127"/>
      <c r="W34" s="127"/>
      <c r="X34" s="127"/>
      <c r="Y34" s="7"/>
      <c r="Z34" s="7"/>
    </row>
    <row r="35" spans="1:26" ht="15" customHeight="1">
      <c r="A35" s="7"/>
      <c r="B35" s="65"/>
      <c r="C35" s="65"/>
      <c r="D35" s="65"/>
      <c r="E35" s="65"/>
      <c r="F35" s="65"/>
      <c r="G35" s="65"/>
      <c r="H35" s="65"/>
      <c r="I35" s="65"/>
      <c r="J35" s="65"/>
      <c r="K35" s="65"/>
      <c r="L35" s="65"/>
      <c r="M35" s="65"/>
      <c r="N35" s="65"/>
      <c r="O35" s="65"/>
      <c r="P35" s="65"/>
      <c r="Q35" s="65"/>
      <c r="R35" s="65"/>
      <c r="S35" s="65"/>
      <c r="T35" s="65"/>
      <c r="U35" s="65"/>
      <c r="V35" s="65"/>
      <c r="W35" s="65"/>
      <c r="X35" s="65"/>
      <c r="Y35" s="7"/>
      <c r="Z35" s="7"/>
    </row>
    <row r="36" spans="1:26" ht="15" customHeight="1">
      <c r="A36" s="7"/>
      <c r="B36" s="65"/>
      <c r="C36" s="65"/>
      <c r="D36" s="65"/>
      <c r="E36" s="65"/>
      <c r="F36" s="65"/>
      <c r="G36" s="65"/>
      <c r="H36" s="65"/>
      <c r="I36" s="65"/>
      <c r="J36" s="65"/>
      <c r="K36" s="65"/>
      <c r="L36" s="65"/>
      <c r="M36" s="65"/>
      <c r="N36" s="65"/>
      <c r="O36" s="65"/>
      <c r="P36" s="65"/>
      <c r="Q36" s="65"/>
      <c r="R36" s="65"/>
      <c r="S36" s="65"/>
      <c r="T36" s="65"/>
      <c r="U36" s="65"/>
      <c r="V36" s="65"/>
      <c r="W36" s="65"/>
      <c r="X36" s="65"/>
      <c r="Y36" s="7"/>
      <c r="Z36" s="7"/>
    </row>
    <row r="37" spans="1:26" ht="15" customHeight="1">
      <c r="A37" s="7"/>
      <c r="B37" s="65"/>
      <c r="C37" s="65"/>
      <c r="D37" s="65"/>
      <c r="E37" s="65"/>
      <c r="F37" s="65"/>
      <c r="G37" s="65"/>
      <c r="H37" s="65"/>
      <c r="I37" s="65"/>
      <c r="J37" s="65"/>
      <c r="K37" s="65"/>
      <c r="L37" s="65"/>
      <c r="M37" s="65"/>
      <c r="N37" s="65"/>
      <c r="O37" s="65"/>
      <c r="P37" s="65"/>
      <c r="Q37" s="65"/>
      <c r="R37" s="65"/>
      <c r="S37" s="65"/>
      <c r="T37" s="65"/>
      <c r="U37" s="65"/>
      <c r="V37" s="65"/>
      <c r="W37" s="65"/>
      <c r="X37" s="65"/>
      <c r="Y37" s="7"/>
      <c r="Z37" s="7"/>
    </row>
    <row r="38" spans="1:26" ht="15" customHeight="1">
      <c r="A38" s="7"/>
      <c r="B38" s="65"/>
      <c r="C38" s="65"/>
      <c r="D38" s="65"/>
      <c r="E38" s="65"/>
      <c r="F38" s="65"/>
      <c r="G38" s="65"/>
      <c r="H38" s="65"/>
      <c r="I38" s="65"/>
      <c r="J38" s="65"/>
      <c r="K38" s="65"/>
      <c r="L38" s="65"/>
      <c r="M38" s="65"/>
      <c r="N38" s="65"/>
      <c r="O38" s="65"/>
      <c r="P38" s="65"/>
      <c r="Q38" s="65"/>
      <c r="R38" s="65"/>
      <c r="S38" s="65"/>
      <c r="T38" s="65"/>
      <c r="U38" s="65"/>
      <c r="V38" s="65"/>
      <c r="W38" s="65"/>
      <c r="X38" s="65"/>
      <c r="Y38" s="7"/>
      <c r="Z38" s="7"/>
    </row>
    <row r="39" spans="1:26" ht="15" customHeight="1">
      <c r="A39" s="7"/>
      <c r="B39" s="65"/>
      <c r="C39" s="65"/>
      <c r="D39" s="65"/>
      <c r="E39" s="65"/>
      <c r="F39" s="65"/>
      <c r="G39" s="65"/>
      <c r="H39" s="65"/>
      <c r="I39" s="65"/>
      <c r="J39" s="65"/>
      <c r="K39" s="65"/>
      <c r="L39" s="65"/>
      <c r="M39" s="65"/>
      <c r="N39" s="65"/>
      <c r="O39" s="65"/>
      <c r="P39" s="65"/>
      <c r="Q39" s="65"/>
      <c r="R39" s="65"/>
      <c r="S39" s="65"/>
      <c r="T39" s="65"/>
      <c r="U39" s="65"/>
      <c r="V39" s="65"/>
      <c r="W39" s="65"/>
      <c r="X39" s="65"/>
      <c r="Y39" s="7"/>
      <c r="Z39" s="7"/>
    </row>
    <row r="40" spans="1:26" ht="15" customHeight="1">
      <c r="A40" s="7"/>
      <c r="B40" s="65"/>
      <c r="C40" s="65"/>
      <c r="D40" s="65"/>
      <c r="E40" s="65"/>
      <c r="F40" s="65"/>
      <c r="G40" s="65"/>
      <c r="H40" s="65"/>
      <c r="I40" s="65"/>
      <c r="J40" s="65"/>
      <c r="K40" s="65"/>
      <c r="L40" s="65"/>
      <c r="M40" s="65"/>
      <c r="N40" s="65"/>
      <c r="O40" s="65"/>
      <c r="P40" s="65"/>
      <c r="Q40" s="65"/>
      <c r="R40" s="65"/>
      <c r="S40" s="65"/>
      <c r="T40" s="65"/>
      <c r="U40" s="65"/>
      <c r="V40" s="65"/>
      <c r="W40" s="65"/>
      <c r="X40" s="65"/>
      <c r="Y40" s="7"/>
      <c r="Z40" s="7"/>
    </row>
    <row r="41" spans="1:26" ht="15" customHeight="1">
      <c r="A41" s="7"/>
      <c r="B41" s="65"/>
      <c r="C41" s="65"/>
      <c r="D41" s="65"/>
      <c r="E41" s="65"/>
      <c r="F41" s="65"/>
      <c r="G41" s="65"/>
      <c r="H41" s="65"/>
      <c r="I41" s="65"/>
      <c r="J41" s="65"/>
      <c r="K41" s="65"/>
      <c r="L41" s="65"/>
      <c r="M41" s="65"/>
      <c r="N41" s="65"/>
      <c r="O41" s="65"/>
      <c r="P41" s="65"/>
      <c r="Q41" s="65"/>
      <c r="R41" s="65"/>
      <c r="S41" s="65"/>
      <c r="T41" s="65"/>
      <c r="U41" s="65"/>
      <c r="V41" s="65"/>
      <c r="W41" s="65"/>
      <c r="X41" s="65"/>
      <c r="Y41" s="7"/>
      <c r="Z41" s="7"/>
    </row>
    <row r="42" spans="1:26" ht="15" customHeight="1">
      <c r="A42" s="7"/>
      <c r="B42" s="65"/>
      <c r="C42" s="65"/>
      <c r="D42" s="65"/>
      <c r="E42" s="65"/>
      <c r="F42" s="65"/>
      <c r="G42" s="65"/>
      <c r="H42" s="65"/>
      <c r="I42" s="65"/>
      <c r="J42" s="65"/>
      <c r="K42" s="65"/>
      <c r="L42" s="65"/>
      <c r="M42" s="65"/>
      <c r="N42" s="65"/>
      <c r="O42" s="65"/>
      <c r="P42" s="65"/>
      <c r="Q42" s="65"/>
      <c r="R42" s="65"/>
      <c r="S42" s="65"/>
      <c r="T42" s="65"/>
      <c r="U42" s="65"/>
      <c r="V42" s="65"/>
      <c r="W42" s="65"/>
      <c r="X42" s="65"/>
      <c r="Y42" s="7"/>
      <c r="Z42" s="7"/>
    </row>
    <row r="43" spans="1:26" ht="15" customHeight="1">
      <c r="A43" s="7"/>
      <c r="B43" s="65"/>
      <c r="C43" s="65"/>
      <c r="D43" s="65"/>
      <c r="E43" s="65"/>
      <c r="F43" s="65"/>
      <c r="G43" s="65"/>
      <c r="H43" s="65"/>
      <c r="I43" s="65"/>
      <c r="J43" s="65"/>
      <c r="K43" s="65"/>
      <c r="L43" s="65"/>
      <c r="M43" s="65"/>
      <c r="N43" s="65"/>
      <c r="O43" s="65"/>
      <c r="P43" s="65"/>
      <c r="Q43" s="65"/>
      <c r="R43" s="65"/>
      <c r="S43" s="65"/>
      <c r="T43" s="65"/>
      <c r="U43" s="65"/>
      <c r="V43" s="65"/>
      <c r="W43" s="65"/>
      <c r="X43" s="65"/>
      <c r="Y43" s="7"/>
      <c r="Z43" s="7"/>
    </row>
    <row r="44" spans="1:26" ht="15" customHeight="1">
      <c r="A44" s="7"/>
      <c r="B44" s="65"/>
      <c r="C44" s="65"/>
      <c r="D44" s="65"/>
      <c r="E44" s="65"/>
      <c r="F44" s="65"/>
      <c r="G44" s="65"/>
      <c r="H44" s="65"/>
      <c r="I44" s="65"/>
      <c r="J44" s="65"/>
      <c r="K44" s="65"/>
      <c r="L44" s="65"/>
      <c r="M44" s="65"/>
      <c r="N44" s="65"/>
      <c r="O44" s="65"/>
      <c r="P44" s="65"/>
      <c r="Q44" s="65"/>
      <c r="R44" s="65"/>
      <c r="S44" s="65"/>
      <c r="T44" s="65"/>
      <c r="U44" s="65"/>
      <c r="V44" s="65"/>
      <c r="W44" s="65"/>
      <c r="X44" s="65"/>
      <c r="Y44" s="7"/>
      <c r="Z44" s="7"/>
    </row>
    <row r="45" spans="1:26" ht="15" customHeight="1">
      <c r="A45" s="7"/>
      <c r="B45" s="65"/>
      <c r="C45" s="65"/>
      <c r="D45" s="65"/>
      <c r="E45" s="65"/>
      <c r="F45" s="65"/>
      <c r="G45" s="65"/>
      <c r="H45" s="65"/>
      <c r="I45" s="65"/>
      <c r="J45" s="65"/>
      <c r="K45" s="65"/>
      <c r="L45" s="65"/>
      <c r="M45" s="65"/>
      <c r="N45" s="65"/>
      <c r="O45" s="65"/>
      <c r="P45" s="65"/>
      <c r="Q45" s="65"/>
      <c r="R45" s="65"/>
      <c r="S45" s="65"/>
      <c r="T45" s="65"/>
      <c r="U45" s="65"/>
      <c r="V45" s="65"/>
      <c r="W45" s="65"/>
      <c r="X45" s="65"/>
      <c r="Y45" s="7"/>
      <c r="Z45" s="7"/>
    </row>
    <row r="46" spans="1:26" ht="15" customHeight="1">
      <c r="A46" s="7"/>
      <c r="B46" s="65"/>
      <c r="C46" s="65"/>
      <c r="D46" s="65"/>
      <c r="E46" s="65"/>
      <c r="F46" s="65"/>
      <c r="G46" s="65"/>
      <c r="H46" s="65"/>
      <c r="I46" s="65"/>
      <c r="J46" s="65"/>
      <c r="K46" s="65"/>
      <c r="L46" s="65"/>
      <c r="M46" s="65"/>
      <c r="N46" s="65"/>
      <c r="O46" s="65"/>
      <c r="P46" s="65"/>
      <c r="Q46" s="65"/>
      <c r="R46" s="65"/>
      <c r="S46" s="65"/>
      <c r="T46" s="65"/>
      <c r="U46" s="65"/>
      <c r="V46" s="65"/>
      <c r="W46" s="65"/>
      <c r="X46" s="65"/>
      <c r="Y46" s="7"/>
      <c r="Z46" s="7"/>
    </row>
    <row r="47" spans="1:26" ht="15" customHeight="1">
      <c r="A47" s="7"/>
      <c r="B47" s="65"/>
      <c r="C47" s="65"/>
      <c r="D47" s="65"/>
      <c r="E47" s="65"/>
      <c r="F47" s="65"/>
      <c r="G47" s="65"/>
      <c r="H47" s="65"/>
      <c r="I47" s="65"/>
      <c r="J47" s="65"/>
      <c r="K47" s="65"/>
      <c r="L47" s="65"/>
      <c r="M47" s="65"/>
      <c r="N47" s="65"/>
      <c r="O47" s="65"/>
      <c r="P47" s="65"/>
      <c r="Q47" s="65"/>
      <c r="R47" s="65"/>
      <c r="S47" s="65"/>
      <c r="T47" s="65"/>
      <c r="U47" s="65"/>
      <c r="V47" s="65"/>
      <c r="W47" s="65"/>
      <c r="X47" s="65"/>
      <c r="Y47" s="7"/>
      <c r="Z47" s="7"/>
    </row>
    <row r="48" spans="1:26" ht="15" customHeight="1">
      <c r="A48" s="7"/>
      <c r="B48" s="65"/>
      <c r="C48" s="65"/>
      <c r="D48" s="65"/>
      <c r="E48" s="65"/>
      <c r="F48" s="65"/>
      <c r="G48" s="65"/>
      <c r="H48" s="65"/>
      <c r="I48" s="65"/>
      <c r="J48" s="65"/>
      <c r="K48" s="65"/>
      <c r="L48" s="65"/>
      <c r="M48" s="65"/>
      <c r="N48" s="65"/>
      <c r="O48" s="65"/>
      <c r="P48" s="65"/>
      <c r="Q48" s="65"/>
      <c r="R48" s="65"/>
      <c r="S48" s="65"/>
      <c r="T48" s="65"/>
      <c r="U48" s="65"/>
      <c r="V48" s="65"/>
      <c r="W48" s="65"/>
      <c r="X48" s="65"/>
      <c r="Y48" s="7"/>
      <c r="Z48" s="7"/>
    </row>
    <row r="49" spans="1:26" ht="15" customHeight="1">
      <c r="A49" s="7"/>
      <c r="B49" s="65"/>
      <c r="C49" s="65"/>
      <c r="D49" s="65"/>
      <c r="E49" s="65"/>
      <c r="F49" s="65"/>
      <c r="G49" s="65"/>
      <c r="H49" s="65"/>
      <c r="I49" s="65"/>
      <c r="J49" s="65"/>
      <c r="K49" s="65"/>
      <c r="L49" s="65"/>
      <c r="M49" s="65"/>
      <c r="N49" s="65"/>
      <c r="O49" s="65"/>
      <c r="P49" s="65"/>
      <c r="Q49" s="65"/>
      <c r="R49" s="65"/>
      <c r="S49" s="65"/>
      <c r="T49" s="65"/>
      <c r="U49" s="65"/>
      <c r="V49" s="65"/>
      <c r="W49" s="65"/>
      <c r="X49" s="65"/>
      <c r="Y49" s="7"/>
      <c r="Z49" s="7"/>
    </row>
    <row r="50" spans="1:26" ht="15" customHeight="1">
      <c r="A50" s="7"/>
      <c r="B50" s="65"/>
      <c r="C50" s="65"/>
      <c r="D50" s="65"/>
      <c r="E50" s="65"/>
      <c r="F50" s="65"/>
      <c r="G50" s="65"/>
      <c r="H50" s="65"/>
      <c r="I50" s="65"/>
      <c r="J50" s="65"/>
      <c r="K50" s="65"/>
      <c r="L50" s="65"/>
      <c r="M50" s="65"/>
      <c r="N50" s="65"/>
      <c r="O50" s="65"/>
      <c r="P50" s="65"/>
      <c r="Q50" s="65"/>
      <c r="R50" s="65"/>
      <c r="S50" s="65"/>
      <c r="T50" s="65"/>
      <c r="U50" s="65"/>
      <c r="V50" s="65"/>
      <c r="W50" s="65"/>
      <c r="X50" s="65"/>
      <c r="Y50" s="7"/>
      <c r="Z50" s="7"/>
    </row>
    <row r="51" spans="1:26" ht="15" customHeight="1">
      <c r="A51" s="7"/>
      <c r="B51" s="65"/>
      <c r="C51" s="65"/>
      <c r="D51" s="65"/>
      <c r="E51" s="65"/>
      <c r="F51" s="65"/>
      <c r="G51" s="65"/>
      <c r="H51" s="65"/>
      <c r="I51" s="65"/>
      <c r="J51" s="65"/>
      <c r="K51" s="65"/>
      <c r="L51" s="65"/>
      <c r="M51" s="65"/>
      <c r="N51" s="65"/>
      <c r="O51" s="65"/>
      <c r="P51" s="65"/>
      <c r="Q51" s="65"/>
      <c r="R51" s="65"/>
      <c r="S51" s="65"/>
      <c r="T51" s="65"/>
      <c r="U51" s="65"/>
      <c r="V51" s="65"/>
      <c r="W51" s="65"/>
      <c r="X51" s="65"/>
      <c r="Y51" s="7"/>
      <c r="Z51" s="7"/>
    </row>
    <row r="52" spans="1:26" ht="15" customHeight="1">
      <c r="A52" s="7"/>
      <c r="B52" s="65"/>
      <c r="C52" s="65"/>
      <c r="D52" s="65"/>
      <c r="E52" s="65"/>
      <c r="F52" s="65"/>
      <c r="G52" s="65"/>
      <c r="H52" s="65"/>
      <c r="I52" s="65"/>
      <c r="J52" s="65"/>
      <c r="K52" s="65"/>
      <c r="L52" s="65"/>
      <c r="M52" s="65"/>
      <c r="N52" s="65"/>
      <c r="O52" s="65"/>
      <c r="P52" s="65"/>
      <c r="Q52" s="65"/>
      <c r="R52" s="65"/>
      <c r="S52" s="65"/>
      <c r="T52" s="65"/>
      <c r="U52" s="65"/>
      <c r="V52" s="65"/>
      <c r="W52" s="65"/>
      <c r="X52" s="65"/>
      <c r="Y52" s="7"/>
      <c r="Z52" s="7"/>
    </row>
    <row r="53" spans="1:26" ht="15" customHeight="1">
      <c r="A53" s="7"/>
      <c r="B53" s="65"/>
      <c r="C53" s="65"/>
      <c r="D53" s="65"/>
      <c r="E53" s="65"/>
      <c r="F53" s="65"/>
      <c r="G53" s="65"/>
      <c r="H53" s="65"/>
      <c r="I53" s="65"/>
      <c r="J53" s="65"/>
      <c r="K53" s="65"/>
      <c r="L53" s="65"/>
      <c r="M53" s="65"/>
      <c r="N53" s="65"/>
      <c r="O53" s="65"/>
      <c r="P53" s="65"/>
      <c r="Q53" s="65"/>
      <c r="R53" s="65"/>
      <c r="S53" s="65"/>
      <c r="T53" s="65"/>
      <c r="U53" s="65"/>
      <c r="V53" s="65"/>
      <c r="W53" s="65"/>
      <c r="X53" s="65"/>
      <c r="Y53" s="7"/>
      <c r="Z53" s="7"/>
    </row>
    <row r="54" spans="1:26" ht="15" customHeight="1">
      <c r="A54" s="7"/>
      <c r="B54" s="65"/>
      <c r="C54" s="65"/>
      <c r="D54" s="65"/>
      <c r="E54" s="65"/>
      <c r="F54" s="65"/>
      <c r="G54" s="65"/>
      <c r="H54" s="65"/>
      <c r="I54" s="65"/>
      <c r="J54" s="65"/>
      <c r="K54" s="65"/>
      <c r="L54" s="65"/>
      <c r="M54" s="65"/>
      <c r="N54" s="65"/>
      <c r="O54" s="65"/>
      <c r="P54" s="65"/>
      <c r="Q54" s="65"/>
      <c r="R54" s="65"/>
      <c r="S54" s="65"/>
      <c r="T54" s="65"/>
      <c r="U54" s="65"/>
      <c r="V54" s="65"/>
      <c r="W54" s="65"/>
      <c r="X54" s="65"/>
      <c r="Y54" s="7"/>
      <c r="Z54" s="7"/>
    </row>
    <row r="55" spans="1:26" ht="15" customHeight="1">
      <c r="A55" s="7"/>
      <c r="B55" s="65"/>
      <c r="C55" s="65"/>
      <c r="D55" s="65"/>
      <c r="E55" s="65"/>
      <c r="F55" s="65"/>
      <c r="G55" s="65"/>
      <c r="H55" s="65"/>
      <c r="I55" s="65"/>
      <c r="J55" s="65"/>
      <c r="K55" s="65"/>
      <c r="L55" s="65"/>
      <c r="M55" s="65"/>
      <c r="N55" s="65"/>
      <c r="O55" s="65"/>
      <c r="P55" s="65"/>
      <c r="Q55" s="65"/>
      <c r="R55" s="65"/>
      <c r="S55" s="65"/>
      <c r="T55" s="65"/>
      <c r="U55" s="65"/>
      <c r="V55" s="65"/>
      <c r="W55" s="65"/>
      <c r="X55" s="65"/>
      <c r="Y55" s="7"/>
      <c r="Z55" s="7"/>
    </row>
    <row r="56" spans="1:26" ht="15" customHeight="1">
      <c r="A56" s="7"/>
      <c r="B56" s="31" t="s">
        <v>265</v>
      </c>
      <c r="C56" s="31"/>
      <c r="D56" s="31"/>
      <c r="E56" s="31"/>
      <c r="F56" s="31"/>
      <c r="G56" s="31"/>
      <c r="H56" s="31"/>
      <c r="I56" s="31"/>
      <c r="J56" s="31"/>
      <c r="K56" s="31"/>
      <c r="L56" s="31"/>
      <c r="M56" s="31"/>
      <c r="N56" s="31"/>
      <c r="O56" s="31"/>
      <c r="P56" s="31"/>
      <c r="Q56" s="69"/>
      <c r="R56" s="31"/>
      <c r="S56" s="31"/>
      <c r="T56" s="31"/>
      <c r="U56" s="31"/>
      <c r="V56" s="31"/>
      <c r="W56" s="31"/>
      <c r="X56" s="31"/>
      <c r="Y56" s="31"/>
      <c r="Z56" s="7"/>
    </row>
    <row r="57" spans="1:26" ht="15" customHeight="1" thickBot="1">
      <c r="A57" s="7"/>
      <c r="B57" s="31"/>
      <c r="C57" s="31"/>
      <c r="D57" s="31"/>
      <c r="E57" s="31"/>
      <c r="F57" s="31"/>
      <c r="G57" s="31"/>
      <c r="H57" s="31"/>
      <c r="I57" s="31"/>
      <c r="J57" s="31"/>
      <c r="K57" s="31"/>
      <c r="L57" s="31"/>
      <c r="M57" s="31"/>
      <c r="N57" s="31"/>
      <c r="O57" s="31"/>
      <c r="P57" s="31"/>
      <c r="Q57" s="69"/>
      <c r="R57" s="31"/>
      <c r="S57" s="31"/>
      <c r="T57" s="31"/>
      <c r="U57" s="31"/>
      <c r="V57" s="31"/>
      <c r="W57" s="31"/>
      <c r="X57" s="31"/>
      <c r="Y57" s="31"/>
      <c r="Z57" s="7"/>
    </row>
    <row r="58" spans="1:26" ht="15" customHeight="1">
      <c r="A58" s="7"/>
      <c r="B58" s="389" t="s">
        <v>280</v>
      </c>
      <c r="C58" s="390"/>
      <c r="D58" s="390"/>
      <c r="E58" s="390"/>
      <c r="F58" s="390"/>
      <c r="G58" s="390"/>
      <c r="H58" s="390"/>
      <c r="I58" s="390"/>
      <c r="J58" s="390"/>
      <c r="K58" s="390"/>
      <c r="L58" s="390"/>
      <c r="M58" s="390"/>
      <c r="N58" s="390"/>
      <c r="O58" s="390"/>
      <c r="P58" s="390"/>
      <c r="Q58" s="390"/>
      <c r="R58" s="390"/>
      <c r="S58" s="390"/>
      <c r="T58" s="390"/>
      <c r="U58" s="390"/>
      <c r="V58" s="390"/>
      <c r="W58" s="390"/>
      <c r="X58" s="390"/>
      <c r="Y58" s="391"/>
      <c r="Z58" s="7"/>
    </row>
    <row r="59" spans="1:26" ht="15" customHeight="1">
      <c r="A59" s="7"/>
      <c r="B59" s="392"/>
      <c r="C59" s="127"/>
      <c r="D59" s="127"/>
      <c r="E59" s="127"/>
      <c r="F59" s="127"/>
      <c r="G59" s="127"/>
      <c r="H59" s="127"/>
      <c r="I59" s="127"/>
      <c r="J59" s="127"/>
      <c r="K59" s="127"/>
      <c r="L59" s="127"/>
      <c r="M59" s="127"/>
      <c r="N59" s="127"/>
      <c r="O59" s="127"/>
      <c r="P59" s="127"/>
      <c r="Q59" s="127"/>
      <c r="R59" s="127"/>
      <c r="S59" s="127"/>
      <c r="T59" s="127"/>
      <c r="U59" s="127"/>
      <c r="V59" s="127"/>
      <c r="W59" s="127"/>
      <c r="X59" s="127"/>
      <c r="Y59" s="393"/>
      <c r="Z59" s="7"/>
    </row>
    <row r="60" spans="1:26" ht="15" customHeight="1">
      <c r="A60" s="7"/>
      <c r="B60" s="392"/>
      <c r="C60" s="127"/>
      <c r="D60" s="127"/>
      <c r="E60" s="127"/>
      <c r="F60" s="127"/>
      <c r="G60" s="127"/>
      <c r="H60" s="127"/>
      <c r="I60" s="127"/>
      <c r="J60" s="127"/>
      <c r="K60" s="127"/>
      <c r="L60" s="127"/>
      <c r="M60" s="127"/>
      <c r="N60" s="127"/>
      <c r="O60" s="127"/>
      <c r="P60" s="127"/>
      <c r="Q60" s="127"/>
      <c r="R60" s="127"/>
      <c r="S60" s="127"/>
      <c r="T60" s="127"/>
      <c r="U60" s="127"/>
      <c r="V60" s="127"/>
      <c r="W60" s="127"/>
      <c r="X60" s="127"/>
      <c r="Y60" s="393"/>
      <c r="Z60" s="7"/>
    </row>
    <row r="61" spans="1:26" ht="15" customHeight="1">
      <c r="A61" s="7"/>
      <c r="B61" s="392"/>
      <c r="C61" s="127"/>
      <c r="D61" s="127"/>
      <c r="E61" s="127"/>
      <c r="F61" s="127"/>
      <c r="G61" s="127"/>
      <c r="H61" s="127"/>
      <c r="I61" s="127"/>
      <c r="J61" s="127"/>
      <c r="K61" s="127"/>
      <c r="L61" s="127"/>
      <c r="M61" s="127"/>
      <c r="N61" s="127"/>
      <c r="O61" s="127"/>
      <c r="P61" s="127"/>
      <c r="Q61" s="127"/>
      <c r="R61" s="127"/>
      <c r="S61" s="127"/>
      <c r="T61" s="127"/>
      <c r="U61" s="127"/>
      <c r="V61" s="127"/>
      <c r="W61" s="127"/>
      <c r="X61" s="127"/>
      <c r="Y61" s="393"/>
      <c r="Z61" s="7"/>
    </row>
    <row r="62" spans="1:26" ht="15" customHeight="1">
      <c r="A62" s="7"/>
      <c r="B62" s="392"/>
      <c r="C62" s="127"/>
      <c r="D62" s="127"/>
      <c r="E62" s="127"/>
      <c r="F62" s="127"/>
      <c r="G62" s="127"/>
      <c r="H62" s="127"/>
      <c r="I62" s="127"/>
      <c r="J62" s="127"/>
      <c r="K62" s="127"/>
      <c r="L62" s="127"/>
      <c r="M62" s="127"/>
      <c r="N62" s="127"/>
      <c r="O62" s="127"/>
      <c r="P62" s="127"/>
      <c r="Q62" s="127"/>
      <c r="R62" s="127"/>
      <c r="S62" s="127"/>
      <c r="T62" s="127"/>
      <c r="U62" s="127"/>
      <c r="V62" s="127"/>
      <c r="W62" s="127"/>
      <c r="X62" s="127"/>
      <c r="Y62" s="393"/>
      <c r="Z62" s="7"/>
    </row>
    <row r="63" spans="1:26" ht="15" customHeight="1">
      <c r="A63" s="7"/>
      <c r="B63" s="392"/>
      <c r="C63" s="127"/>
      <c r="D63" s="127"/>
      <c r="E63" s="127"/>
      <c r="F63" s="127"/>
      <c r="G63" s="127"/>
      <c r="H63" s="127"/>
      <c r="I63" s="127"/>
      <c r="J63" s="127"/>
      <c r="K63" s="127"/>
      <c r="L63" s="127"/>
      <c r="M63" s="127"/>
      <c r="N63" s="127"/>
      <c r="O63" s="127"/>
      <c r="P63" s="127"/>
      <c r="Q63" s="127"/>
      <c r="R63" s="127"/>
      <c r="S63" s="127"/>
      <c r="T63" s="127"/>
      <c r="U63" s="127"/>
      <c r="V63" s="127"/>
      <c r="W63" s="127"/>
      <c r="X63" s="127"/>
      <c r="Y63" s="393"/>
      <c r="Z63" s="7"/>
    </row>
    <row r="64" spans="1:26" ht="15" customHeight="1">
      <c r="A64" s="7"/>
      <c r="B64" s="392"/>
      <c r="C64" s="127"/>
      <c r="D64" s="127"/>
      <c r="E64" s="127"/>
      <c r="F64" s="127"/>
      <c r="G64" s="127"/>
      <c r="H64" s="127"/>
      <c r="I64" s="127"/>
      <c r="J64" s="127"/>
      <c r="K64" s="127"/>
      <c r="L64" s="127"/>
      <c r="M64" s="127"/>
      <c r="N64" s="127"/>
      <c r="O64" s="127"/>
      <c r="P64" s="127"/>
      <c r="Q64" s="127"/>
      <c r="R64" s="127"/>
      <c r="S64" s="127"/>
      <c r="T64" s="127"/>
      <c r="U64" s="127"/>
      <c r="V64" s="127"/>
      <c r="W64" s="127"/>
      <c r="X64" s="127"/>
      <c r="Y64" s="393"/>
      <c r="Z64" s="7"/>
    </row>
    <row r="65" spans="1:26" ht="15" customHeight="1">
      <c r="A65" s="7"/>
      <c r="B65" s="392"/>
      <c r="C65" s="127"/>
      <c r="D65" s="127"/>
      <c r="E65" s="127"/>
      <c r="F65" s="127"/>
      <c r="G65" s="127"/>
      <c r="H65" s="127"/>
      <c r="I65" s="127"/>
      <c r="J65" s="127"/>
      <c r="K65" s="127"/>
      <c r="L65" s="127"/>
      <c r="M65" s="127"/>
      <c r="N65" s="127"/>
      <c r="O65" s="127"/>
      <c r="P65" s="127"/>
      <c r="Q65" s="127"/>
      <c r="R65" s="127"/>
      <c r="S65" s="127"/>
      <c r="T65" s="127"/>
      <c r="U65" s="127"/>
      <c r="V65" s="127"/>
      <c r="W65" s="127"/>
      <c r="X65" s="127"/>
      <c r="Y65" s="393"/>
      <c r="Z65" s="7"/>
    </row>
    <row r="66" spans="1:26" ht="15" customHeight="1">
      <c r="A66" s="7"/>
      <c r="B66" s="392"/>
      <c r="C66" s="127"/>
      <c r="D66" s="127"/>
      <c r="E66" s="127"/>
      <c r="F66" s="127"/>
      <c r="G66" s="127"/>
      <c r="H66" s="127"/>
      <c r="I66" s="127"/>
      <c r="J66" s="127"/>
      <c r="K66" s="127"/>
      <c r="L66" s="127"/>
      <c r="M66" s="127"/>
      <c r="N66" s="127"/>
      <c r="O66" s="127"/>
      <c r="P66" s="127"/>
      <c r="Q66" s="127"/>
      <c r="R66" s="127"/>
      <c r="S66" s="127"/>
      <c r="T66" s="127"/>
      <c r="U66" s="127"/>
      <c r="V66" s="127"/>
      <c r="W66" s="127"/>
      <c r="X66" s="127"/>
      <c r="Y66" s="393"/>
      <c r="Z66" s="7"/>
    </row>
    <row r="67" spans="1:26" ht="15" customHeight="1">
      <c r="A67" s="7"/>
      <c r="B67" s="392"/>
      <c r="C67" s="127"/>
      <c r="D67" s="127"/>
      <c r="E67" s="127"/>
      <c r="F67" s="127"/>
      <c r="G67" s="127"/>
      <c r="H67" s="127"/>
      <c r="I67" s="127"/>
      <c r="J67" s="127"/>
      <c r="K67" s="127"/>
      <c r="L67" s="127"/>
      <c r="M67" s="127"/>
      <c r="N67" s="127"/>
      <c r="O67" s="127"/>
      <c r="P67" s="127"/>
      <c r="Q67" s="127"/>
      <c r="R67" s="127"/>
      <c r="S67" s="127"/>
      <c r="T67" s="127"/>
      <c r="U67" s="127"/>
      <c r="V67" s="127"/>
      <c r="W67" s="127"/>
      <c r="X67" s="127"/>
      <c r="Y67" s="393"/>
      <c r="Z67" s="7"/>
    </row>
    <row r="68" spans="1:26" ht="15" customHeight="1">
      <c r="A68" s="7"/>
      <c r="B68" s="392"/>
      <c r="C68" s="127"/>
      <c r="D68" s="127"/>
      <c r="E68" s="127"/>
      <c r="F68" s="127"/>
      <c r="G68" s="127"/>
      <c r="H68" s="127"/>
      <c r="I68" s="127"/>
      <c r="J68" s="127"/>
      <c r="K68" s="127"/>
      <c r="L68" s="127"/>
      <c r="M68" s="127"/>
      <c r="N68" s="127"/>
      <c r="O68" s="127"/>
      <c r="P68" s="127"/>
      <c r="Q68" s="127"/>
      <c r="R68" s="127"/>
      <c r="S68" s="127"/>
      <c r="T68" s="127"/>
      <c r="U68" s="127"/>
      <c r="V68" s="127"/>
      <c r="W68" s="127"/>
      <c r="X68" s="127"/>
      <c r="Y68" s="393"/>
      <c r="Z68" s="7"/>
    </row>
    <row r="69" spans="1:26" ht="15" customHeight="1">
      <c r="A69" s="7"/>
      <c r="B69" s="392"/>
      <c r="C69" s="127"/>
      <c r="D69" s="127"/>
      <c r="E69" s="127"/>
      <c r="F69" s="127"/>
      <c r="G69" s="127"/>
      <c r="H69" s="127"/>
      <c r="I69" s="127"/>
      <c r="J69" s="127"/>
      <c r="K69" s="127"/>
      <c r="L69" s="127"/>
      <c r="M69" s="127"/>
      <c r="N69" s="127"/>
      <c r="O69" s="127"/>
      <c r="P69" s="127"/>
      <c r="Q69" s="127"/>
      <c r="R69" s="127"/>
      <c r="S69" s="127"/>
      <c r="T69" s="127"/>
      <c r="U69" s="127"/>
      <c r="V69" s="127"/>
      <c r="W69" s="127"/>
      <c r="X69" s="127"/>
      <c r="Y69" s="393"/>
      <c r="Z69" s="7"/>
    </row>
    <row r="70" spans="1:26" ht="15" customHeight="1">
      <c r="A70" s="7"/>
      <c r="B70" s="392"/>
      <c r="C70" s="127"/>
      <c r="D70" s="127"/>
      <c r="E70" s="127"/>
      <c r="F70" s="127"/>
      <c r="G70" s="127"/>
      <c r="H70" s="127"/>
      <c r="I70" s="127"/>
      <c r="J70" s="127"/>
      <c r="K70" s="127"/>
      <c r="L70" s="127"/>
      <c r="M70" s="127"/>
      <c r="N70" s="127"/>
      <c r="O70" s="127"/>
      <c r="P70" s="127"/>
      <c r="Q70" s="127"/>
      <c r="R70" s="127"/>
      <c r="S70" s="127"/>
      <c r="T70" s="127"/>
      <c r="U70" s="127"/>
      <c r="V70" s="127"/>
      <c r="W70" s="127"/>
      <c r="X70" s="127"/>
      <c r="Y70" s="393"/>
      <c r="Z70" s="7"/>
    </row>
    <row r="71" spans="1:26" ht="15" customHeight="1">
      <c r="A71" s="7"/>
      <c r="B71" s="392"/>
      <c r="C71" s="127"/>
      <c r="D71" s="127"/>
      <c r="E71" s="127"/>
      <c r="F71" s="127"/>
      <c r="G71" s="127"/>
      <c r="H71" s="127"/>
      <c r="I71" s="127"/>
      <c r="J71" s="127"/>
      <c r="K71" s="127"/>
      <c r="L71" s="127"/>
      <c r="M71" s="127"/>
      <c r="N71" s="127"/>
      <c r="O71" s="127"/>
      <c r="P71" s="127"/>
      <c r="Q71" s="127"/>
      <c r="R71" s="127"/>
      <c r="S71" s="127"/>
      <c r="T71" s="127"/>
      <c r="U71" s="127"/>
      <c r="V71" s="127"/>
      <c r="W71" s="127"/>
      <c r="X71" s="127"/>
      <c r="Y71" s="393"/>
      <c r="Z71" s="7"/>
    </row>
    <row r="72" spans="1:26" ht="15" customHeight="1">
      <c r="A72" s="7"/>
      <c r="B72" s="392"/>
      <c r="C72" s="127"/>
      <c r="D72" s="127"/>
      <c r="E72" s="127"/>
      <c r="F72" s="127"/>
      <c r="G72" s="127"/>
      <c r="H72" s="127"/>
      <c r="I72" s="127"/>
      <c r="J72" s="127"/>
      <c r="K72" s="127"/>
      <c r="L72" s="127"/>
      <c r="M72" s="127"/>
      <c r="N72" s="127"/>
      <c r="O72" s="127"/>
      <c r="P72" s="127"/>
      <c r="Q72" s="127"/>
      <c r="R72" s="127"/>
      <c r="S72" s="127"/>
      <c r="T72" s="127"/>
      <c r="U72" s="127"/>
      <c r="V72" s="127"/>
      <c r="W72" s="127"/>
      <c r="X72" s="127"/>
      <c r="Y72" s="393"/>
      <c r="Z72" s="7"/>
    </row>
    <row r="73" spans="1:26" ht="223.5" customHeight="1" thickBot="1">
      <c r="A73" s="7"/>
      <c r="B73" s="394"/>
      <c r="C73" s="395"/>
      <c r="D73" s="395"/>
      <c r="E73" s="395"/>
      <c r="F73" s="395"/>
      <c r="G73" s="395"/>
      <c r="H73" s="395"/>
      <c r="I73" s="395"/>
      <c r="J73" s="395"/>
      <c r="K73" s="395"/>
      <c r="L73" s="395"/>
      <c r="M73" s="395"/>
      <c r="N73" s="395"/>
      <c r="O73" s="395"/>
      <c r="P73" s="395"/>
      <c r="Q73" s="395"/>
      <c r="R73" s="395"/>
      <c r="S73" s="395"/>
      <c r="T73" s="395"/>
      <c r="U73" s="395"/>
      <c r="V73" s="395"/>
      <c r="W73" s="395"/>
      <c r="X73" s="395"/>
      <c r="Y73" s="396"/>
      <c r="Z73" s="7"/>
    </row>
    <row r="74" spans="1:26" ht="1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sheetData>
  <mergeCells count="32">
    <mergeCell ref="B58:Y73"/>
    <mergeCell ref="I10:P10"/>
    <mergeCell ref="I11:P11"/>
    <mergeCell ref="C5:F5"/>
    <mergeCell ref="C7:F7"/>
    <mergeCell ref="C6:F6"/>
    <mergeCell ref="C8:F8"/>
    <mergeCell ref="I5:P5"/>
    <mergeCell ref="I9:P9"/>
    <mergeCell ref="I7:P7"/>
    <mergeCell ref="I8:P8"/>
    <mergeCell ref="Q10:Y10"/>
    <mergeCell ref="Q11:Y11"/>
    <mergeCell ref="B31:X34"/>
    <mergeCell ref="G5:H5"/>
    <mergeCell ref="G6:H6"/>
    <mergeCell ref="G7:H7"/>
    <mergeCell ref="G8:H8"/>
    <mergeCell ref="G9:H9"/>
    <mergeCell ref="G10:H10"/>
    <mergeCell ref="G11:H11"/>
    <mergeCell ref="C15:Y23"/>
    <mergeCell ref="C27:Y29"/>
    <mergeCell ref="C11:F11"/>
    <mergeCell ref="C9:F9"/>
    <mergeCell ref="C10:F10"/>
    <mergeCell ref="Q5:Y5"/>
    <mergeCell ref="Q9:Y9"/>
    <mergeCell ref="Q7:Y7"/>
    <mergeCell ref="Q8:Y8"/>
    <mergeCell ref="I6:P6"/>
    <mergeCell ref="Q6:Y6"/>
  </mergeCells>
  <phoneticPr fontId="2"/>
  <dataValidations disablePrompts="1" count="1">
    <dataValidation type="list" allowBlank="1" showInputMessage="1" showErrorMessage="1" sqref="I9">
      <formula1>"適格基準に違反,除外基準に抵触,その他"</formula1>
    </dataValidation>
  </dataValidations>
  <pageMargins left="0.23622047244094491" right="0.23622047244094491" top="0.74803149606299213" bottom="0.74803149606299213" header="0.31496062992125984" footer="0.31496062992125984"/>
  <pageSetup paperSize="9" orientation="portrait" r:id="rId1"/>
  <headerFooter>
    <oddHeader>&amp;R第X回中央モニタリング報告書　
作成日　YYYY/MM/DD</oddHeader>
  </headerFooter>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view="pageLayout" workbookViewId="0"/>
  </sheetViews>
  <sheetFormatPr defaultColWidth="3.875" defaultRowHeight="15" customHeight="1"/>
  <cols>
    <col min="1" max="16384" width="3.875" style="1"/>
  </cols>
  <sheetData>
    <row r="1" spans="1:26" ht="15" customHeight="1">
      <c r="A1" s="7"/>
      <c r="B1" s="4" t="s">
        <v>281</v>
      </c>
      <c r="C1" s="4"/>
      <c r="D1" s="4"/>
      <c r="E1" s="4"/>
      <c r="F1" s="4"/>
      <c r="G1" s="4"/>
      <c r="H1" s="4"/>
      <c r="I1" s="4"/>
      <c r="J1" s="4"/>
      <c r="K1" s="4"/>
      <c r="L1" s="4"/>
      <c r="M1" s="4"/>
      <c r="N1" s="4"/>
      <c r="O1" s="70"/>
      <c r="P1" s="70"/>
      <c r="Q1" s="70"/>
      <c r="R1" s="70"/>
      <c r="S1" s="70"/>
      <c r="T1" s="70"/>
      <c r="U1" s="70"/>
      <c r="V1" s="70"/>
      <c r="W1" s="70"/>
      <c r="X1" s="70"/>
      <c r="Y1" s="7"/>
      <c r="Z1" s="7"/>
    </row>
    <row r="2" spans="1:26" ht="15" customHeight="1">
      <c r="A2" s="7"/>
      <c r="B2" s="55" t="s">
        <v>244</v>
      </c>
      <c r="C2" s="7"/>
      <c r="D2" s="7"/>
      <c r="E2" s="7"/>
      <c r="F2" s="7"/>
      <c r="G2" s="7"/>
      <c r="H2" s="7"/>
      <c r="I2" s="7"/>
      <c r="J2" s="7"/>
      <c r="K2" s="7"/>
      <c r="L2" s="7"/>
      <c r="M2" s="7"/>
      <c r="N2" s="7"/>
      <c r="O2" s="7"/>
      <c r="P2" s="7"/>
      <c r="Q2" s="7"/>
      <c r="R2" s="7"/>
      <c r="S2" s="7"/>
      <c r="T2" s="7"/>
      <c r="U2" s="7"/>
      <c r="V2" s="7"/>
      <c r="W2" s="7"/>
      <c r="X2" s="7"/>
      <c r="Y2" s="7"/>
      <c r="Z2" s="7"/>
    </row>
    <row r="3" spans="1:26" ht="15" customHeight="1" thickBot="1">
      <c r="A3" s="7"/>
      <c r="B3" s="7"/>
      <c r="C3" s="4"/>
      <c r="D3" s="7"/>
      <c r="E3" s="7"/>
      <c r="F3" s="7"/>
      <c r="G3" s="7"/>
      <c r="H3" s="7"/>
      <c r="I3" s="7"/>
      <c r="J3" s="7"/>
      <c r="K3" s="7"/>
      <c r="L3" s="7"/>
      <c r="M3" s="7"/>
      <c r="N3" s="7"/>
      <c r="O3" s="7"/>
      <c r="P3" s="7"/>
      <c r="Q3" s="7"/>
      <c r="R3" s="7"/>
      <c r="S3" s="7"/>
      <c r="T3" s="7"/>
      <c r="U3" s="7"/>
      <c r="V3" s="7"/>
      <c r="W3" s="7"/>
      <c r="X3" s="7"/>
      <c r="Y3" s="7"/>
      <c r="Z3" s="7"/>
    </row>
    <row r="4" spans="1:26" ht="15" customHeight="1">
      <c r="A4" s="7"/>
      <c r="B4" s="7"/>
      <c r="C4" s="179" t="s">
        <v>267</v>
      </c>
      <c r="D4" s="138"/>
      <c r="E4" s="138"/>
      <c r="F4" s="138"/>
      <c r="G4" s="138"/>
      <c r="H4" s="138"/>
      <c r="I4" s="138"/>
      <c r="J4" s="138"/>
      <c r="K4" s="138"/>
      <c r="L4" s="138"/>
      <c r="M4" s="138"/>
      <c r="N4" s="138"/>
      <c r="O4" s="138"/>
      <c r="P4" s="138"/>
      <c r="Q4" s="138"/>
      <c r="R4" s="138"/>
      <c r="S4" s="138"/>
      <c r="T4" s="138"/>
      <c r="U4" s="138"/>
      <c r="V4" s="138"/>
      <c r="W4" s="138"/>
      <c r="X4" s="138"/>
      <c r="Y4" s="180"/>
      <c r="Z4" s="7"/>
    </row>
    <row r="5" spans="1:26" ht="15" customHeight="1">
      <c r="A5" s="7"/>
      <c r="B5" s="7"/>
      <c r="C5" s="181"/>
      <c r="D5" s="139"/>
      <c r="E5" s="139"/>
      <c r="F5" s="139"/>
      <c r="G5" s="139"/>
      <c r="H5" s="139"/>
      <c r="I5" s="139"/>
      <c r="J5" s="139"/>
      <c r="K5" s="139"/>
      <c r="L5" s="139"/>
      <c r="M5" s="139"/>
      <c r="N5" s="139"/>
      <c r="O5" s="139"/>
      <c r="P5" s="139"/>
      <c r="Q5" s="139"/>
      <c r="R5" s="139"/>
      <c r="S5" s="139"/>
      <c r="T5" s="139"/>
      <c r="U5" s="139"/>
      <c r="V5" s="139"/>
      <c r="W5" s="139"/>
      <c r="X5" s="139"/>
      <c r="Y5" s="182"/>
      <c r="Z5" s="7"/>
    </row>
    <row r="6" spans="1:26" ht="15" customHeight="1">
      <c r="A6" s="7"/>
      <c r="B6" s="7"/>
      <c r="C6" s="181"/>
      <c r="D6" s="139"/>
      <c r="E6" s="139"/>
      <c r="F6" s="139"/>
      <c r="G6" s="139"/>
      <c r="H6" s="139"/>
      <c r="I6" s="139"/>
      <c r="J6" s="139"/>
      <c r="K6" s="139"/>
      <c r="L6" s="139"/>
      <c r="M6" s="139"/>
      <c r="N6" s="139"/>
      <c r="O6" s="139"/>
      <c r="P6" s="139"/>
      <c r="Q6" s="139"/>
      <c r="R6" s="139"/>
      <c r="S6" s="139"/>
      <c r="T6" s="139"/>
      <c r="U6" s="139"/>
      <c r="V6" s="139"/>
      <c r="W6" s="139"/>
      <c r="X6" s="139"/>
      <c r="Y6" s="182"/>
      <c r="Z6" s="7"/>
    </row>
    <row r="7" spans="1:26" ht="15" customHeight="1">
      <c r="A7" s="7"/>
      <c r="B7" s="7"/>
      <c r="C7" s="181"/>
      <c r="D7" s="139"/>
      <c r="E7" s="139"/>
      <c r="F7" s="139"/>
      <c r="G7" s="139"/>
      <c r="H7" s="139"/>
      <c r="I7" s="139"/>
      <c r="J7" s="139"/>
      <c r="K7" s="139"/>
      <c r="L7" s="139"/>
      <c r="M7" s="139"/>
      <c r="N7" s="139"/>
      <c r="O7" s="139"/>
      <c r="P7" s="139"/>
      <c r="Q7" s="139"/>
      <c r="R7" s="139"/>
      <c r="S7" s="139"/>
      <c r="T7" s="139"/>
      <c r="U7" s="139"/>
      <c r="V7" s="139"/>
      <c r="W7" s="139"/>
      <c r="X7" s="139"/>
      <c r="Y7" s="182"/>
      <c r="Z7" s="7"/>
    </row>
    <row r="8" spans="1:26" ht="15" customHeight="1">
      <c r="A8" s="7"/>
      <c r="B8" s="7"/>
      <c r="C8" s="181"/>
      <c r="D8" s="139"/>
      <c r="E8" s="139"/>
      <c r="F8" s="139"/>
      <c r="G8" s="139"/>
      <c r="H8" s="139"/>
      <c r="I8" s="139"/>
      <c r="J8" s="139"/>
      <c r="K8" s="139"/>
      <c r="L8" s="139"/>
      <c r="M8" s="139"/>
      <c r="N8" s="139"/>
      <c r="O8" s="139"/>
      <c r="P8" s="139"/>
      <c r="Q8" s="139"/>
      <c r="R8" s="139"/>
      <c r="S8" s="139"/>
      <c r="T8" s="139"/>
      <c r="U8" s="139"/>
      <c r="V8" s="139"/>
      <c r="W8" s="139"/>
      <c r="X8" s="139"/>
      <c r="Y8" s="182"/>
      <c r="Z8" s="7"/>
    </row>
    <row r="9" spans="1:26" ht="15" customHeight="1">
      <c r="A9" s="7"/>
      <c r="B9" s="7"/>
      <c r="C9" s="181"/>
      <c r="D9" s="139"/>
      <c r="E9" s="139"/>
      <c r="F9" s="139"/>
      <c r="G9" s="139"/>
      <c r="H9" s="139"/>
      <c r="I9" s="139"/>
      <c r="J9" s="139"/>
      <c r="K9" s="139"/>
      <c r="L9" s="139"/>
      <c r="M9" s="139"/>
      <c r="N9" s="139"/>
      <c r="O9" s="139"/>
      <c r="P9" s="139"/>
      <c r="Q9" s="139"/>
      <c r="R9" s="139"/>
      <c r="S9" s="139"/>
      <c r="T9" s="139"/>
      <c r="U9" s="139"/>
      <c r="V9" s="139"/>
      <c r="W9" s="139"/>
      <c r="X9" s="139"/>
      <c r="Y9" s="182"/>
      <c r="Z9" s="7"/>
    </row>
    <row r="10" spans="1:26" ht="15" customHeight="1">
      <c r="A10" s="7"/>
      <c r="B10" s="7"/>
      <c r="C10" s="181"/>
      <c r="D10" s="139"/>
      <c r="E10" s="139"/>
      <c r="F10" s="139"/>
      <c r="G10" s="139"/>
      <c r="H10" s="139"/>
      <c r="I10" s="139"/>
      <c r="J10" s="139"/>
      <c r="K10" s="139"/>
      <c r="L10" s="139"/>
      <c r="M10" s="139"/>
      <c r="N10" s="139"/>
      <c r="O10" s="139"/>
      <c r="P10" s="139"/>
      <c r="Q10" s="139"/>
      <c r="R10" s="139"/>
      <c r="S10" s="139"/>
      <c r="T10" s="139"/>
      <c r="U10" s="139"/>
      <c r="V10" s="139"/>
      <c r="W10" s="139"/>
      <c r="X10" s="139"/>
      <c r="Y10" s="182"/>
      <c r="Z10" s="7"/>
    </row>
    <row r="11" spans="1:26" ht="15" customHeight="1">
      <c r="A11" s="7"/>
      <c r="B11" s="7"/>
      <c r="C11" s="181"/>
      <c r="D11" s="139"/>
      <c r="E11" s="139"/>
      <c r="F11" s="139"/>
      <c r="G11" s="139"/>
      <c r="H11" s="139"/>
      <c r="I11" s="139"/>
      <c r="J11" s="139"/>
      <c r="K11" s="139"/>
      <c r="L11" s="139"/>
      <c r="M11" s="139"/>
      <c r="N11" s="139"/>
      <c r="O11" s="139"/>
      <c r="P11" s="139"/>
      <c r="Q11" s="139"/>
      <c r="R11" s="139"/>
      <c r="S11" s="139"/>
      <c r="T11" s="139"/>
      <c r="U11" s="139"/>
      <c r="V11" s="139"/>
      <c r="W11" s="139"/>
      <c r="X11" s="139"/>
      <c r="Y11" s="182"/>
      <c r="Z11" s="7"/>
    </row>
    <row r="12" spans="1:26" ht="15" customHeight="1">
      <c r="A12" s="7"/>
      <c r="B12" s="7"/>
      <c r="C12" s="181"/>
      <c r="D12" s="139"/>
      <c r="E12" s="139"/>
      <c r="F12" s="139"/>
      <c r="G12" s="139"/>
      <c r="H12" s="139"/>
      <c r="I12" s="139"/>
      <c r="J12" s="139"/>
      <c r="K12" s="139"/>
      <c r="L12" s="139"/>
      <c r="M12" s="139"/>
      <c r="N12" s="139"/>
      <c r="O12" s="139"/>
      <c r="P12" s="139"/>
      <c r="Q12" s="139"/>
      <c r="R12" s="139"/>
      <c r="S12" s="139"/>
      <c r="T12" s="139"/>
      <c r="U12" s="139"/>
      <c r="V12" s="139"/>
      <c r="W12" s="139"/>
      <c r="X12" s="139"/>
      <c r="Y12" s="182"/>
      <c r="Z12" s="7"/>
    </row>
    <row r="13" spans="1:26" ht="15" customHeight="1">
      <c r="A13" s="7"/>
      <c r="B13" s="16"/>
      <c r="C13" s="181"/>
      <c r="D13" s="139"/>
      <c r="E13" s="139"/>
      <c r="F13" s="139"/>
      <c r="G13" s="139"/>
      <c r="H13" s="139"/>
      <c r="I13" s="139"/>
      <c r="J13" s="139"/>
      <c r="K13" s="139"/>
      <c r="L13" s="139"/>
      <c r="M13" s="139"/>
      <c r="N13" s="139"/>
      <c r="O13" s="139"/>
      <c r="P13" s="139"/>
      <c r="Q13" s="139"/>
      <c r="R13" s="139"/>
      <c r="S13" s="139"/>
      <c r="T13" s="139"/>
      <c r="U13" s="139"/>
      <c r="V13" s="139"/>
      <c r="W13" s="139"/>
      <c r="X13" s="139"/>
      <c r="Y13" s="182"/>
      <c r="Z13" s="7"/>
    </row>
    <row r="14" spans="1:26" ht="15" customHeight="1">
      <c r="A14" s="7"/>
      <c r="B14" s="7"/>
      <c r="C14" s="181"/>
      <c r="D14" s="139"/>
      <c r="E14" s="139"/>
      <c r="F14" s="139"/>
      <c r="G14" s="139"/>
      <c r="H14" s="139"/>
      <c r="I14" s="139"/>
      <c r="J14" s="139"/>
      <c r="K14" s="139"/>
      <c r="L14" s="139"/>
      <c r="M14" s="139"/>
      <c r="N14" s="139"/>
      <c r="O14" s="139"/>
      <c r="P14" s="139"/>
      <c r="Q14" s="139"/>
      <c r="R14" s="139"/>
      <c r="S14" s="139"/>
      <c r="T14" s="139"/>
      <c r="U14" s="139"/>
      <c r="V14" s="139"/>
      <c r="W14" s="139"/>
      <c r="X14" s="139"/>
      <c r="Y14" s="182"/>
      <c r="Z14" s="7"/>
    </row>
    <row r="15" spans="1:26" ht="15" customHeight="1" thickBot="1">
      <c r="A15" s="7"/>
      <c r="B15" s="7"/>
      <c r="C15" s="183"/>
      <c r="D15" s="184"/>
      <c r="E15" s="184"/>
      <c r="F15" s="184"/>
      <c r="G15" s="184"/>
      <c r="H15" s="184"/>
      <c r="I15" s="184"/>
      <c r="J15" s="184"/>
      <c r="K15" s="184"/>
      <c r="L15" s="184"/>
      <c r="M15" s="184"/>
      <c r="N15" s="184"/>
      <c r="O15" s="184"/>
      <c r="P15" s="184"/>
      <c r="Q15" s="184"/>
      <c r="R15" s="184"/>
      <c r="S15" s="184"/>
      <c r="T15" s="184"/>
      <c r="U15" s="184"/>
      <c r="V15" s="184"/>
      <c r="W15" s="184"/>
      <c r="X15" s="184"/>
      <c r="Y15" s="185"/>
      <c r="Z15" s="7"/>
    </row>
    <row r="16" spans="1:26" ht="15" customHeight="1">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 customHeight="1">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 customHeight="1">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 customHeight="1">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 customHeight="1">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 customHeight="1">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 customHeight="1">
      <c r="A22" s="7"/>
      <c r="B22" s="7"/>
      <c r="C22" s="7"/>
      <c r="D22" s="7"/>
      <c r="E22" s="7"/>
      <c r="F22" s="7"/>
      <c r="G22" s="7"/>
      <c r="H22" s="7"/>
      <c r="I22" s="7"/>
      <c r="J22" s="7"/>
      <c r="K22" s="7"/>
      <c r="L22" s="7"/>
      <c r="M22" s="7"/>
      <c r="N22" s="7"/>
      <c r="O22" s="7"/>
      <c r="P22" s="7"/>
      <c r="Q22" s="7"/>
      <c r="R22" s="7"/>
      <c r="S22" s="7"/>
      <c r="T22" s="7"/>
      <c r="U22" s="7"/>
      <c r="V22" s="7"/>
      <c r="W22" s="7"/>
      <c r="X22" s="7"/>
      <c r="Y22" s="7"/>
      <c r="Z22" s="7"/>
    </row>
  </sheetData>
  <mergeCells count="1">
    <mergeCell ref="C4:Y15"/>
  </mergeCells>
  <phoneticPr fontId="2"/>
  <pageMargins left="0.23622047244094491" right="0.23622047244094491" top="0.74803149606299213" bottom="0.74803149606299213" header="0.31496062992125984" footer="0.31496062992125984"/>
  <pageSetup paperSize="9" orientation="portrait" r:id="rId1"/>
  <headerFooter>
    <oddHeader>&amp;R第X回中央モニタリング報告書　
作成日　YYYY/MM/DD</oddHeader>
  </headerFooter>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表紙</vt:lpstr>
      <vt:lpstr>目次</vt:lpstr>
      <vt:lpstr>0. 試験概要</vt:lpstr>
      <vt:lpstr>1. 進捗状況・施設情報</vt:lpstr>
      <vt:lpstr>2. 症例情報</vt:lpstr>
      <vt:lpstr>3. 症例報告書（EDC）のデータ収集プロセスに関する情報</vt:lpstr>
      <vt:lpstr>4. 有害事象</vt:lpstr>
      <vt:lpstr>5. 不適合</vt:lpstr>
      <vt:lpstr>６. 研究責任医師の見解</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2019-07-04T05:58:04Z</dcterms:modified>
</cp:coreProperties>
</file>